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復習問題\"/>
    </mc:Choice>
  </mc:AlternateContent>
  <xr:revisionPtr revIDLastSave="0" documentId="8_{D4ECD6C4-9EBB-466F-AD68-FB371FD0118F}" xr6:coauthVersionLast="47" xr6:coauthVersionMax="47" xr10:uidLastSave="{00000000-0000-0000-0000-000000000000}"/>
  <bookViews>
    <workbookView xWindow="-120" yWindow="-120" windowWidth="19440" windowHeight="11040" activeTab="4" xr2:uid="{00000000-000D-0000-FFFF-FFFF00000000}"/>
  </bookViews>
  <sheets>
    <sheet name="ジェームス" sheetId="1" r:id="rId1"/>
    <sheet name="ロジャー" sheetId="2" r:id="rId2"/>
    <sheet name="ミセスマックス" sheetId="3" r:id="rId3"/>
    <sheet name="ドンキー" sheetId="4" r:id="rId4"/>
    <sheet name="第1四半期売上実績" sheetId="5" r:id="rId5"/>
    <sheet name="売上実績集計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5" l="1"/>
  <c r="C6" i="5"/>
  <c r="D6" i="5"/>
  <c r="D26" i="5" s="1"/>
  <c r="B7" i="5"/>
  <c r="B26" i="5" s="1"/>
  <c r="E26" i="5" s="1"/>
  <c r="C7" i="5"/>
  <c r="C26" i="5" s="1"/>
  <c r="D7" i="5"/>
  <c r="B8" i="5"/>
  <c r="C8" i="5"/>
  <c r="D8" i="5"/>
  <c r="E8" i="5" s="1"/>
  <c r="B9" i="5"/>
  <c r="E9" i="5" s="1"/>
  <c r="C9" i="5"/>
  <c r="D9" i="5"/>
  <c r="B10" i="5"/>
  <c r="C10" i="5"/>
  <c r="D10" i="5"/>
  <c r="E10" i="5" s="1"/>
  <c r="B11" i="5"/>
  <c r="E11" i="5" s="1"/>
  <c r="C11" i="5"/>
  <c r="D11" i="5"/>
  <c r="B12" i="5"/>
  <c r="C12" i="5"/>
  <c r="D12" i="5"/>
  <c r="B13" i="5"/>
  <c r="C13" i="5"/>
  <c r="E13" i="5" s="1"/>
  <c r="D13" i="5"/>
  <c r="B14" i="5"/>
  <c r="C14" i="5"/>
  <c r="D14" i="5"/>
  <c r="B15" i="5"/>
  <c r="E15" i="5" s="1"/>
  <c r="C15" i="5"/>
  <c r="D15" i="5"/>
  <c r="B16" i="5"/>
  <c r="C16" i="5"/>
  <c r="D16" i="5"/>
  <c r="E16" i="5" s="1"/>
  <c r="B17" i="5"/>
  <c r="E17" i="5" s="1"/>
  <c r="C17" i="5"/>
  <c r="D17" i="5"/>
  <c r="B18" i="5"/>
  <c r="C18" i="5"/>
  <c r="D18" i="5"/>
  <c r="B19" i="5"/>
  <c r="E19" i="5" s="1"/>
  <c r="C19" i="5"/>
  <c r="D19" i="5"/>
  <c r="B20" i="5"/>
  <c r="C20" i="5"/>
  <c r="D20" i="5"/>
  <c r="B21" i="5"/>
  <c r="E21" i="5" s="1"/>
  <c r="C21" i="5"/>
  <c r="D21" i="5"/>
  <c r="B22" i="5"/>
  <c r="C22" i="5"/>
  <c r="D22" i="5"/>
  <c r="E22" i="5" s="1"/>
  <c r="B23" i="5"/>
  <c r="E23" i="5" s="1"/>
  <c r="C23" i="5"/>
  <c r="D23" i="5"/>
  <c r="B24" i="5"/>
  <c r="C24" i="5"/>
  <c r="D24" i="5"/>
  <c r="B25" i="5"/>
  <c r="C25" i="5"/>
  <c r="E25" i="5" s="1"/>
  <c r="D25" i="5"/>
  <c r="C7" i="6"/>
  <c r="D7" i="6"/>
  <c r="E7" i="6"/>
  <c r="F7" i="6"/>
  <c r="B26" i="4"/>
  <c r="C26" i="4"/>
  <c r="D26" i="4"/>
  <c r="E26" i="4"/>
  <c r="C6" i="6"/>
  <c r="D6" i="6"/>
  <c r="E6" i="6"/>
  <c r="F6" i="6"/>
  <c r="C5" i="6"/>
  <c r="D5" i="6"/>
  <c r="E5" i="6"/>
  <c r="F5" i="6"/>
  <c r="D4" i="6"/>
  <c r="E4" i="6"/>
  <c r="E24" i="5"/>
  <c r="E20" i="5"/>
  <c r="E18" i="5"/>
  <c r="E14" i="5"/>
  <c r="E12" i="5"/>
  <c r="E17" i="4"/>
  <c r="E16" i="4"/>
  <c r="E15" i="4"/>
  <c r="E14" i="4"/>
  <c r="E13" i="4"/>
  <c r="E12" i="4"/>
  <c r="E11" i="4"/>
  <c r="E10" i="4"/>
  <c r="E9" i="4"/>
  <c r="E8" i="4"/>
  <c r="E7" i="4"/>
  <c r="E6" i="4"/>
  <c r="D26" i="3"/>
  <c r="C26" i="3"/>
  <c r="B26" i="3"/>
  <c r="E17" i="3"/>
  <c r="E16" i="3"/>
  <c r="E15" i="3"/>
  <c r="E14" i="3"/>
  <c r="E13" i="3"/>
  <c r="E12" i="3"/>
  <c r="E11" i="3"/>
  <c r="E10" i="3"/>
  <c r="E9" i="3"/>
  <c r="E8" i="3"/>
  <c r="E7" i="3"/>
  <c r="E6" i="3"/>
  <c r="D26" i="2"/>
  <c r="C26" i="2"/>
  <c r="B26" i="2"/>
  <c r="E26" i="2" s="1"/>
  <c r="E17" i="2"/>
  <c r="E16" i="2"/>
  <c r="E15" i="2"/>
  <c r="E14" i="2"/>
  <c r="E13" i="2"/>
  <c r="E12" i="2"/>
  <c r="E11" i="2"/>
  <c r="E10" i="2"/>
  <c r="E9" i="2"/>
  <c r="E8" i="2"/>
  <c r="E7" i="2"/>
  <c r="E6" i="2"/>
  <c r="D26" i="1"/>
  <c r="C26" i="1"/>
  <c r="B26" i="1"/>
  <c r="C4" i="6" s="1"/>
  <c r="E17" i="1"/>
  <c r="E16" i="1"/>
  <c r="E15" i="1"/>
  <c r="E14" i="1"/>
  <c r="E13" i="1"/>
  <c r="E12" i="1"/>
  <c r="E11" i="1"/>
  <c r="E10" i="1"/>
  <c r="E9" i="1"/>
  <c r="E8" i="1"/>
  <c r="E7" i="1"/>
  <c r="E6" i="1"/>
  <c r="E6" i="5" l="1"/>
  <c r="E7" i="5"/>
  <c r="E26" i="1"/>
  <c r="F4" i="6" s="1"/>
  <c r="E26" i="3"/>
</calcChain>
</file>

<file path=xl/sharedStrings.xml><?xml version="1.0" encoding="utf-8"?>
<sst xmlns="http://schemas.openxmlformats.org/spreadsheetml/2006/main" count="132" uniqueCount="59">
  <si>
    <t>顧客別商品別四半期売上実績</t>
    <rPh sb="0" eb="2">
      <t>コキャク</t>
    </rPh>
    <rPh sb="2" eb="3">
      <t>ベツ</t>
    </rPh>
    <rPh sb="3" eb="5">
      <t>ショウヒン</t>
    </rPh>
    <rPh sb="5" eb="6">
      <t>ベツ</t>
    </rPh>
    <rPh sb="6" eb="7">
      <t>シ</t>
    </rPh>
    <rPh sb="7" eb="9">
      <t>ハンキ</t>
    </rPh>
    <rPh sb="9" eb="11">
      <t>ウリアゲ</t>
    </rPh>
    <rPh sb="11" eb="13">
      <t>ジッセキ</t>
    </rPh>
    <phoneticPr fontId="3"/>
  </si>
  <si>
    <t>顧客名</t>
    <rPh sb="0" eb="2">
      <t>コキャク</t>
    </rPh>
    <rPh sb="2" eb="3">
      <t>メイ</t>
    </rPh>
    <phoneticPr fontId="3"/>
  </si>
  <si>
    <t>営業担当</t>
    <rPh sb="0" eb="2">
      <t>エイギョウ</t>
    </rPh>
    <rPh sb="2" eb="4">
      <t>タントウ</t>
    </rPh>
    <phoneticPr fontId="3"/>
  </si>
  <si>
    <t>降矢　通</t>
    <rPh sb="0" eb="2">
      <t>フルヤ</t>
    </rPh>
    <rPh sb="3" eb="4">
      <t>トオル</t>
    </rPh>
    <phoneticPr fontId="3"/>
  </si>
  <si>
    <t>商品名</t>
    <rPh sb="0" eb="3">
      <t>ショウヒンメイ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</si>
  <si>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</si>
  <si>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</si>
  <si>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</si>
  <si>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ボルドー赤</t>
    <rPh sb="4" eb="5">
      <t>アカ</t>
    </rPh>
    <phoneticPr fontId="2"/>
  </si>
  <si>
    <t>トスカーナ赤</t>
    <rPh sb="5" eb="6">
      <t>アカ</t>
    </rPh>
    <phoneticPr fontId="2"/>
  </si>
  <si>
    <t>ガリシア赤</t>
    <rPh sb="4" eb="5">
      <t>アカ</t>
    </rPh>
    <phoneticPr fontId="2"/>
  </si>
  <si>
    <t>ブルゴーニュ白</t>
    <rPh sb="6" eb="7">
      <t>シロ</t>
    </rPh>
    <phoneticPr fontId="2"/>
  </si>
  <si>
    <t>トスカーナ白</t>
    <rPh sb="5" eb="6">
      <t>シロ</t>
    </rPh>
    <phoneticPr fontId="2"/>
  </si>
  <si>
    <t>オレゴン白</t>
    <rPh sb="4" eb="5">
      <t>シロ</t>
    </rPh>
    <phoneticPr fontId="2"/>
  </si>
  <si>
    <t>カタルーニャ白</t>
    <rPh sb="6" eb="7">
      <t>シロ</t>
    </rPh>
    <phoneticPr fontId="2"/>
  </si>
  <si>
    <t>スパークリングフランス</t>
    <phoneticPr fontId="2"/>
  </si>
  <si>
    <t>スパークリングアメリカ</t>
    <phoneticPr fontId="2"/>
  </si>
  <si>
    <t>スパークリングスペイン</t>
    <phoneticPr fontId="2"/>
  </si>
  <si>
    <t>月別合計</t>
    <rPh sb="0" eb="2">
      <t>ツキベツ</t>
    </rPh>
    <rPh sb="2" eb="4">
      <t>ゴウケイ</t>
    </rPh>
    <phoneticPr fontId="3"/>
  </si>
  <si>
    <t>ディスカウントジェームス</t>
    <phoneticPr fontId="3"/>
  </si>
  <si>
    <t>スパークリングイタリア</t>
    <phoneticPr fontId="2"/>
  </si>
  <si>
    <t>ロジャーディスカウントストア</t>
    <phoneticPr fontId="3"/>
  </si>
  <si>
    <t>田宮　次郎</t>
    <rPh sb="0" eb="2">
      <t>タミヤ</t>
    </rPh>
    <rPh sb="3" eb="5">
      <t>ジロウ</t>
    </rPh>
    <phoneticPr fontId="3"/>
  </si>
  <si>
    <t>スパークリングフランス</t>
    <phoneticPr fontId="2"/>
  </si>
  <si>
    <t>スパークリングスペイン</t>
    <phoneticPr fontId="2"/>
  </si>
  <si>
    <t>ディスカウントミセスマックス</t>
    <phoneticPr fontId="3"/>
  </si>
  <si>
    <t>ディスカウントストアドンキー</t>
    <phoneticPr fontId="3"/>
  </si>
  <si>
    <t>スパークリングイタリア</t>
    <phoneticPr fontId="2"/>
  </si>
  <si>
    <t>業種別商品別第1四半期売上実績</t>
    <rPh sb="0" eb="2">
      <t>ギョウシュ</t>
    </rPh>
    <rPh sb="2" eb="3">
      <t>ベツ</t>
    </rPh>
    <rPh sb="3" eb="5">
      <t>ショウヒン</t>
    </rPh>
    <rPh sb="5" eb="6">
      <t>ベツ</t>
    </rPh>
    <rPh sb="6" eb="7">
      <t>ダイ</t>
    </rPh>
    <rPh sb="8" eb="9">
      <t>シ</t>
    </rPh>
    <rPh sb="9" eb="11">
      <t>ハンキ</t>
    </rPh>
    <rPh sb="11" eb="13">
      <t>ウリアゲ</t>
    </rPh>
    <rPh sb="13" eb="15">
      <t>ジッセキ</t>
    </rPh>
    <phoneticPr fontId="3"/>
  </si>
  <si>
    <t>業種</t>
    <rPh sb="0" eb="2">
      <t>ギョウシュ</t>
    </rPh>
    <phoneticPr fontId="3"/>
  </si>
  <si>
    <t>ディスカウント</t>
    <phoneticPr fontId="3"/>
  </si>
  <si>
    <t>流通3課</t>
    <rPh sb="0" eb="2">
      <t>リュウツウ</t>
    </rPh>
    <rPh sb="3" eb="4">
      <t>カ</t>
    </rPh>
    <phoneticPr fontId="3"/>
  </si>
  <si>
    <t>単位：円</t>
    <rPh sb="0" eb="2">
      <t>タンイ</t>
    </rPh>
    <rPh sb="3" eb="4">
      <t>エン</t>
    </rPh>
    <phoneticPr fontId="3"/>
  </si>
  <si>
    <t>業種</t>
    <rPh sb="0" eb="2">
      <t>ギョウシュ</t>
    </rPh>
    <phoneticPr fontId="2"/>
  </si>
  <si>
    <t>顧客名通称</t>
    <rPh sb="0" eb="2">
      <t>コキャク</t>
    </rPh>
    <rPh sb="2" eb="3">
      <t>メイ</t>
    </rPh>
    <rPh sb="3" eb="5">
      <t>ツウショウ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</si>
  <si>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</si>
  <si>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</si>
  <si>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</si>
  <si>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売上実績</t>
    <rPh sb="0" eb="2">
      <t>ウリアゲ</t>
    </rPh>
    <rPh sb="2" eb="4">
      <t>ジッセキ</t>
    </rPh>
    <phoneticPr fontId="2"/>
  </si>
  <si>
    <t>売上目標</t>
    <rPh sb="0" eb="2">
      <t>ウリアゲ</t>
    </rPh>
    <rPh sb="2" eb="4">
      <t>モクヒョウ</t>
    </rPh>
    <phoneticPr fontId="2"/>
  </si>
  <si>
    <t>ジェームス</t>
    <phoneticPr fontId="3"/>
  </si>
  <si>
    <t>ロジャー</t>
    <phoneticPr fontId="3"/>
  </si>
  <si>
    <t>ディスカウント</t>
    <phoneticPr fontId="3"/>
  </si>
  <si>
    <t>ミセスマックス</t>
    <phoneticPr fontId="3"/>
  </si>
  <si>
    <t>ドンキー</t>
    <phoneticPr fontId="3"/>
  </si>
  <si>
    <t>第1四半期売上実績集計表</t>
    <rPh sb="0" eb="1">
      <t>ダイ</t>
    </rPh>
    <rPh sb="2" eb="5">
      <t>シハンキ</t>
    </rPh>
    <rPh sb="5" eb="7">
      <t>ウリアゲ</t>
    </rPh>
    <rPh sb="7" eb="9">
      <t>ジッセキ</t>
    </rPh>
    <rPh sb="9" eb="11">
      <t>シュウケイ</t>
    </rPh>
    <rPh sb="11" eb="12">
      <t>ヒョウ</t>
    </rPh>
    <phoneticPr fontId="3"/>
  </si>
  <si>
    <t>カリフォルニア赤</t>
    <rPh sb="7" eb="8">
      <t>アカ</t>
    </rPh>
    <phoneticPr fontId="2"/>
  </si>
  <si>
    <t>商品別合計</t>
    <rPh sb="0" eb="3">
      <t>ショウヒンベツ</t>
    </rPh>
    <rPh sb="3" eb="5">
      <t>ゴウケイ</t>
    </rPh>
    <phoneticPr fontId="3"/>
  </si>
  <si>
    <t>トスカーナ赤</t>
  </si>
  <si>
    <t>カリフォルニア赤</t>
  </si>
  <si>
    <t>ガリシア赤</t>
  </si>
  <si>
    <t>ブルゴーニュ白</t>
  </si>
  <si>
    <t>トスカーナ白</t>
  </si>
  <si>
    <t>オレゴン白</t>
  </si>
  <si>
    <t>カタルーニャ白</t>
  </si>
  <si>
    <t>スパークリングフランス</t>
  </si>
  <si>
    <t>スパークリングイタリア</t>
  </si>
  <si>
    <t>スパークリングアメリカ</t>
  </si>
  <si>
    <t>スパークリングスペイン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</si>
</sst>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2" xfId="3" applyFont="1" applyBorder="1">
      <alignment vertical="center"/>
    </xf>
    <xf numFmtId="38" fontId="4" fillId="0" borderId="2" xfId="1" applyFont="1" applyBorder="1">
      <alignment vertical="center"/>
    </xf>
    <xf numFmtId="0" fontId="4" fillId="0" borderId="2" xfId="0" applyFont="1" applyBorder="1">
      <alignment vertical="center"/>
    </xf>
    <xf numFmtId="0" fontId="5" fillId="0" borderId="0" xfId="0" applyFont="1" applyAlignme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6" fontId="5" fillId="0" borderId="0" xfId="2" applyFont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10" fillId="0" borderId="2" xfId="0" applyFont="1" applyBorder="1">
      <alignment vertical="center"/>
    </xf>
    <xf numFmtId="38" fontId="5" fillId="0" borderId="2" xfId="1" applyFont="1" applyBorder="1">
      <alignment vertical="center"/>
    </xf>
    <xf numFmtId="0" fontId="8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4">
    <cellStyle name="桁区切り" xfId="1" builtinId="6"/>
    <cellStyle name="通貨" xfId="2" builtinId="7"/>
    <cellStyle name="標準" xfId="0" builtinId="0"/>
    <cellStyle name="標準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zoomScale="69" zoomScaleNormal="69" workbookViewId="0">
      <selection sqref="A1:E1"/>
    </sheetView>
  </sheetViews>
  <sheetFormatPr defaultRowHeight="18.75" x14ac:dyDescent="0.4"/>
  <cols>
    <col min="1" max="1" width="24.25" style="1" customWidth="1"/>
    <col min="2" max="5" width="13.625" style="1" customWidth="1"/>
    <col min="6" max="16384" width="9" style="1"/>
  </cols>
  <sheetData>
    <row r="1" spans="1:5" ht="24" x14ac:dyDescent="0.4">
      <c r="A1" s="19" t="s">
        <v>0</v>
      </c>
      <c r="B1" s="19"/>
      <c r="C1" s="19"/>
      <c r="D1" s="19"/>
      <c r="E1" s="19"/>
    </row>
    <row r="2" spans="1:5" x14ac:dyDescent="0.4">
      <c r="A2" s="6"/>
      <c r="B2" s="7"/>
      <c r="C2" s="7"/>
      <c r="D2" s="7"/>
      <c r="E2" s="7"/>
    </row>
    <row r="3" spans="1:5" x14ac:dyDescent="0.4">
      <c r="A3" s="6"/>
      <c r="C3" s="8" t="s">
        <v>1</v>
      </c>
      <c r="D3" s="16" t="s">
        <v>19</v>
      </c>
      <c r="E3" s="16"/>
    </row>
    <row r="4" spans="1:5" x14ac:dyDescent="0.4">
      <c r="C4" s="2" t="s">
        <v>2</v>
      </c>
      <c r="D4" s="17" t="s">
        <v>3</v>
      </c>
      <c r="E4" s="17"/>
    </row>
    <row r="5" spans="1:5" x14ac:dyDescent="0.4">
      <c r="A5" s="9" t="s">
        <v>4</v>
      </c>
      <c r="B5" s="9" t="s">
        <v>5</v>
      </c>
      <c r="C5" s="9" t="s">
        <v>6</v>
      </c>
      <c r="D5" s="9" t="s">
        <v>7</v>
      </c>
      <c r="E5" s="9" t="s">
        <v>47</v>
      </c>
    </row>
    <row r="6" spans="1:5" x14ac:dyDescent="0.4">
      <c r="A6" s="3" t="s">
        <v>8</v>
      </c>
      <c r="B6" s="4">
        <v>283920</v>
      </c>
      <c r="C6" s="4">
        <v>327600</v>
      </c>
      <c r="D6" s="4">
        <v>589680</v>
      </c>
      <c r="E6" s="4">
        <f t="shared" ref="E6:E17" si="0">SUM(B6:D6)</f>
        <v>1201200</v>
      </c>
    </row>
    <row r="7" spans="1:5" x14ac:dyDescent="0.4">
      <c r="A7" s="3" t="s">
        <v>9</v>
      </c>
      <c r="B7" s="4">
        <v>192960</v>
      </c>
      <c r="C7" s="4">
        <v>180096</v>
      </c>
      <c r="D7" s="4">
        <v>270144</v>
      </c>
      <c r="E7" s="4">
        <f t="shared" si="0"/>
        <v>643200</v>
      </c>
    </row>
    <row r="8" spans="1:5" x14ac:dyDescent="0.4">
      <c r="A8" s="3" t="s">
        <v>46</v>
      </c>
      <c r="B8" s="4">
        <v>253968</v>
      </c>
      <c r="C8" s="4">
        <v>184704</v>
      </c>
      <c r="D8" s="4">
        <v>253968</v>
      </c>
      <c r="E8" s="4">
        <f t="shared" si="0"/>
        <v>692640</v>
      </c>
    </row>
    <row r="9" spans="1:5" x14ac:dyDescent="0.4">
      <c r="A9" s="3" t="s">
        <v>10</v>
      </c>
      <c r="B9" s="4">
        <v>78624</v>
      </c>
      <c r="C9" s="4">
        <v>78624</v>
      </c>
      <c r="D9" s="4">
        <v>78624</v>
      </c>
      <c r="E9" s="4">
        <f t="shared" si="0"/>
        <v>235872</v>
      </c>
    </row>
    <row r="10" spans="1:5" x14ac:dyDescent="0.4">
      <c r="A10" s="3" t="s">
        <v>11</v>
      </c>
      <c r="B10" s="4">
        <v>1389960</v>
      </c>
      <c r="C10" s="4">
        <v>1559844</v>
      </c>
      <c r="D10" s="4">
        <v>1436292</v>
      </c>
      <c r="E10" s="4">
        <f t="shared" si="0"/>
        <v>4386096</v>
      </c>
    </row>
    <row r="11" spans="1:5" x14ac:dyDescent="0.4">
      <c r="A11" s="3" t="s">
        <v>12</v>
      </c>
      <c r="B11" s="4">
        <v>1575288</v>
      </c>
      <c r="C11" s="4">
        <v>2177604</v>
      </c>
      <c r="D11" s="4">
        <v>2054052</v>
      </c>
      <c r="E11" s="4">
        <f t="shared" si="0"/>
        <v>5806944</v>
      </c>
    </row>
    <row r="12" spans="1:5" x14ac:dyDescent="0.4">
      <c r="A12" s="3" t="s">
        <v>13</v>
      </c>
      <c r="B12" s="4">
        <v>1991808</v>
      </c>
      <c r="C12" s="4">
        <v>1415232</v>
      </c>
      <c r="D12" s="4">
        <v>1205568</v>
      </c>
      <c r="E12" s="4">
        <f t="shared" si="0"/>
        <v>4612608</v>
      </c>
    </row>
    <row r="13" spans="1:5" x14ac:dyDescent="0.4">
      <c r="A13" s="3" t="s">
        <v>14</v>
      </c>
      <c r="B13" s="4">
        <v>230880</v>
      </c>
      <c r="C13" s="4">
        <v>461760</v>
      </c>
      <c r="D13" s="4">
        <v>484848</v>
      </c>
      <c r="E13" s="4">
        <f t="shared" si="0"/>
        <v>1177488</v>
      </c>
    </row>
    <row r="14" spans="1:5" x14ac:dyDescent="0.4">
      <c r="A14" s="3" t="s">
        <v>15</v>
      </c>
      <c r="B14" s="4">
        <v>567840</v>
      </c>
      <c r="C14" s="4">
        <v>589680</v>
      </c>
      <c r="D14" s="4">
        <v>611520</v>
      </c>
      <c r="E14" s="4">
        <f t="shared" si="0"/>
        <v>1769040</v>
      </c>
    </row>
    <row r="15" spans="1:5" x14ac:dyDescent="0.4">
      <c r="A15" s="3" t="s">
        <v>20</v>
      </c>
      <c r="B15" s="4">
        <v>265248</v>
      </c>
      <c r="C15" s="4">
        <v>361032</v>
      </c>
      <c r="D15" s="4">
        <v>316824</v>
      </c>
      <c r="E15" s="4">
        <f t="shared" si="0"/>
        <v>943104</v>
      </c>
    </row>
    <row r="16" spans="1:5" x14ac:dyDescent="0.4">
      <c r="A16" s="3" t="s">
        <v>16</v>
      </c>
      <c r="B16" s="4">
        <v>320000</v>
      </c>
      <c r="C16" s="4">
        <v>180492</v>
      </c>
      <c r="D16" s="4">
        <v>284622</v>
      </c>
      <c r="E16" s="4">
        <f t="shared" si="0"/>
        <v>785114</v>
      </c>
    </row>
    <row r="17" spans="1:5" x14ac:dyDescent="0.4">
      <c r="A17" s="3" t="s">
        <v>17</v>
      </c>
      <c r="B17" s="4">
        <v>0</v>
      </c>
      <c r="C17" s="4">
        <v>0</v>
      </c>
      <c r="D17" s="4">
        <v>0</v>
      </c>
      <c r="E17" s="4">
        <f t="shared" si="0"/>
        <v>0</v>
      </c>
    </row>
    <row r="18" spans="1:5" x14ac:dyDescent="0.4">
      <c r="A18" s="5"/>
      <c r="B18" s="4"/>
      <c r="C18" s="4"/>
      <c r="D18" s="4"/>
      <c r="E18" s="4"/>
    </row>
    <row r="19" spans="1:5" x14ac:dyDescent="0.4">
      <c r="A19" s="5"/>
      <c r="B19" s="4"/>
      <c r="C19" s="4"/>
      <c r="D19" s="4"/>
      <c r="E19" s="4"/>
    </row>
    <row r="20" spans="1:5" x14ac:dyDescent="0.4">
      <c r="A20" s="5"/>
      <c r="B20" s="4"/>
      <c r="C20" s="4"/>
      <c r="D20" s="4"/>
      <c r="E20" s="4"/>
    </row>
    <row r="21" spans="1:5" x14ac:dyDescent="0.4">
      <c r="A21" s="5"/>
      <c r="B21" s="4"/>
      <c r="C21" s="4"/>
      <c r="D21" s="4"/>
      <c r="E21" s="4"/>
    </row>
    <row r="22" spans="1:5" x14ac:dyDescent="0.4">
      <c r="A22" s="5"/>
      <c r="B22" s="4"/>
      <c r="C22" s="4"/>
      <c r="D22" s="4"/>
      <c r="E22" s="4"/>
    </row>
    <row r="23" spans="1:5" x14ac:dyDescent="0.4">
      <c r="A23" s="5"/>
      <c r="B23" s="4"/>
      <c r="C23" s="4"/>
      <c r="D23" s="4"/>
      <c r="E23" s="4"/>
    </row>
    <row r="24" spans="1:5" x14ac:dyDescent="0.4">
      <c r="A24" s="5"/>
      <c r="B24" s="4"/>
      <c r="C24" s="4"/>
      <c r="D24" s="4"/>
      <c r="E24" s="4"/>
    </row>
    <row r="25" spans="1:5" x14ac:dyDescent="0.4">
      <c r="A25" s="5"/>
      <c r="B25" s="4"/>
      <c r="C25" s="4"/>
      <c r="D25" s="4"/>
      <c r="E25" s="4"/>
    </row>
    <row r="26" spans="1:5" x14ac:dyDescent="0.4">
      <c r="A26" s="9" t="s">
        <v>18</v>
      </c>
      <c r="B26" s="4">
        <f>SUM(B6:B25)</f>
        <v>7150496</v>
      </c>
      <c r="C26" s="4">
        <f>SUM(C6:C25)</f>
        <v>7516668</v>
      </c>
      <c r="D26" s="4">
        <f>SUM(D6:D25)</f>
        <v>7586142</v>
      </c>
      <c r="E26" s="4">
        <f>SUM(B26:D26)</f>
        <v>22253306</v>
      </c>
    </row>
  </sheetData>
  <mergeCells count="3">
    <mergeCell ref="A1:E1"/>
    <mergeCell ref="D3:E3"/>
    <mergeCell ref="D4:E4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6"/>
  <sheetViews>
    <sheetView zoomScale="69" zoomScaleNormal="69" workbookViewId="0">
      <selection sqref="A1:E1"/>
    </sheetView>
  </sheetViews>
  <sheetFormatPr defaultRowHeight="18.75" x14ac:dyDescent="0.4"/>
  <cols>
    <col min="1" max="1" width="24.25" style="1" bestFit="1" customWidth="1"/>
    <col min="2" max="5" width="13.625" style="1" customWidth="1"/>
    <col min="6" max="16384" width="9" style="1"/>
  </cols>
  <sheetData>
    <row r="1" spans="1:5" ht="24" x14ac:dyDescent="0.4">
      <c r="A1" s="19" t="s">
        <v>0</v>
      </c>
      <c r="B1" s="19"/>
      <c r="C1" s="19"/>
      <c r="D1" s="19"/>
      <c r="E1" s="19"/>
    </row>
    <row r="2" spans="1:5" x14ac:dyDescent="0.4">
      <c r="A2" s="6"/>
      <c r="B2" s="7"/>
      <c r="C2" s="7"/>
      <c r="D2" s="7"/>
      <c r="E2" s="7"/>
    </row>
    <row r="3" spans="1:5" x14ac:dyDescent="0.4">
      <c r="A3" s="6"/>
      <c r="C3" s="8" t="s">
        <v>1</v>
      </c>
      <c r="D3" s="16" t="s">
        <v>21</v>
      </c>
      <c r="E3" s="16"/>
    </row>
    <row r="4" spans="1:5" x14ac:dyDescent="0.4">
      <c r="C4" s="2" t="s">
        <v>2</v>
      </c>
      <c r="D4" s="17" t="s">
        <v>22</v>
      </c>
      <c r="E4" s="17"/>
    </row>
    <row r="5" spans="1:5" x14ac:dyDescent="0.4">
      <c r="A5" s="9" t="s">
        <v>4</v>
      </c>
      <c r="B5" s="9" t="s">
        <v>5</v>
      </c>
      <c r="C5" s="9" t="s">
        <v>6</v>
      </c>
      <c r="D5" s="9" t="s">
        <v>7</v>
      </c>
      <c r="E5" s="9" t="s">
        <v>47</v>
      </c>
    </row>
    <row r="6" spans="1:5" x14ac:dyDescent="0.4">
      <c r="A6" s="3" t="s">
        <v>8</v>
      </c>
      <c r="B6" s="4">
        <v>524160</v>
      </c>
      <c r="C6" s="4">
        <v>589680</v>
      </c>
      <c r="D6" s="4">
        <v>698880</v>
      </c>
      <c r="E6" s="4">
        <f t="shared" ref="E6:E17" si="0">SUM(B6:D6)</f>
        <v>1812720</v>
      </c>
    </row>
    <row r="7" spans="1:5" x14ac:dyDescent="0.4">
      <c r="A7" s="3" t="s">
        <v>9</v>
      </c>
      <c r="B7" s="4">
        <v>398784</v>
      </c>
      <c r="C7" s="4">
        <v>257280</v>
      </c>
      <c r="D7" s="4">
        <v>553152</v>
      </c>
      <c r="E7" s="4">
        <f t="shared" si="0"/>
        <v>1209216</v>
      </c>
    </row>
    <row r="8" spans="1:5" x14ac:dyDescent="0.4">
      <c r="A8" s="3" t="s">
        <v>46</v>
      </c>
      <c r="B8" s="4">
        <v>69264</v>
      </c>
      <c r="C8" s="4">
        <v>357864</v>
      </c>
      <c r="D8" s="4">
        <v>253968</v>
      </c>
      <c r="E8" s="4">
        <f t="shared" si="0"/>
        <v>681096</v>
      </c>
    </row>
    <row r="9" spans="1:5" x14ac:dyDescent="0.4">
      <c r="A9" s="3" t="s">
        <v>10</v>
      </c>
      <c r="B9" s="4">
        <v>0</v>
      </c>
      <c r="C9" s="4">
        <v>0</v>
      </c>
      <c r="D9" s="4">
        <v>0</v>
      </c>
      <c r="E9" s="4">
        <f t="shared" si="0"/>
        <v>0</v>
      </c>
    </row>
    <row r="10" spans="1:5" x14ac:dyDescent="0.4">
      <c r="A10" s="3" t="s">
        <v>11</v>
      </c>
      <c r="B10" s="4">
        <v>1451736</v>
      </c>
      <c r="C10" s="4">
        <v>3119688</v>
      </c>
      <c r="D10" s="4">
        <v>2239380</v>
      </c>
      <c r="E10" s="4">
        <f t="shared" si="0"/>
        <v>6810804</v>
      </c>
    </row>
    <row r="11" spans="1:5" x14ac:dyDescent="0.4">
      <c r="A11" s="3" t="s">
        <v>12</v>
      </c>
      <c r="B11" s="4">
        <v>2223936</v>
      </c>
      <c r="C11" s="4">
        <v>2208492</v>
      </c>
      <c r="D11" s="4">
        <v>1606176</v>
      </c>
      <c r="E11" s="4">
        <f t="shared" si="0"/>
        <v>6038604</v>
      </c>
    </row>
    <row r="12" spans="1:5" x14ac:dyDescent="0.4">
      <c r="A12" s="3" t="s">
        <v>13</v>
      </c>
      <c r="B12" s="4">
        <v>1284192</v>
      </c>
      <c r="C12" s="4">
        <v>1428336</v>
      </c>
      <c r="D12" s="4">
        <v>1520064</v>
      </c>
      <c r="E12" s="4">
        <f t="shared" si="0"/>
        <v>4232592</v>
      </c>
    </row>
    <row r="13" spans="1:5" x14ac:dyDescent="0.4">
      <c r="A13" s="3" t="s">
        <v>14</v>
      </c>
      <c r="B13" s="4">
        <v>0</v>
      </c>
      <c r="C13" s="4">
        <v>0</v>
      </c>
      <c r="D13" s="4">
        <v>0</v>
      </c>
      <c r="E13" s="4">
        <f t="shared" si="0"/>
        <v>0</v>
      </c>
    </row>
    <row r="14" spans="1:5" x14ac:dyDescent="0.4">
      <c r="A14" s="3" t="s">
        <v>23</v>
      </c>
      <c r="B14" s="4">
        <v>567840</v>
      </c>
      <c r="C14" s="4">
        <v>644280</v>
      </c>
      <c r="D14" s="4">
        <v>687960</v>
      </c>
      <c r="E14" s="4">
        <f t="shared" si="0"/>
        <v>1900080</v>
      </c>
    </row>
    <row r="15" spans="1:5" x14ac:dyDescent="0.4">
      <c r="A15" s="3" t="s">
        <v>20</v>
      </c>
      <c r="B15" s="4">
        <v>250512</v>
      </c>
      <c r="C15" s="4">
        <v>508392</v>
      </c>
      <c r="D15" s="4">
        <v>338928</v>
      </c>
      <c r="E15" s="4">
        <f t="shared" si="0"/>
        <v>1097832</v>
      </c>
    </row>
    <row r="16" spans="1:5" x14ac:dyDescent="0.4">
      <c r="A16" s="3" t="s">
        <v>16</v>
      </c>
      <c r="B16" s="4">
        <v>138840</v>
      </c>
      <c r="C16" s="4">
        <v>208260</v>
      </c>
      <c r="D16" s="4">
        <v>319332</v>
      </c>
      <c r="E16" s="4">
        <f t="shared" si="0"/>
        <v>666432</v>
      </c>
    </row>
    <row r="17" spans="1:5" x14ac:dyDescent="0.4">
      <c r="A17" s="3" t="s">
        <v>24</v>
      </c>
      <c r="B17" s="4">
        <v>160212</v>
      </c>
      <c r="C17" s="4">
        <v>314262</v>
      </c>
      <c r="D17" s="4">
        <v>326586</v>
      </c>
      <c r="E17" s="4">
        <f t="shared" si="0"/>
        <v>801060</v>
      </c>
    </row>
    <row r="18" spans="1:5" x14ac:dyDescent="0.4">
      <c r="A18" s="5"/>
      <c r="B18" s="4"/>
      <c r="C18" s="4"/>
      <c r="D18" s="4"/>
      <c r="E18" s="4"/>
    </row>
    <row r="19" spans="1:5" x14ac:dyDescent="0.4">
      <c r="A19" s="5"/>
      <c r="B19" s="4"/>
      <c r="C19" s="4"/>
      <c r="D19" s="4"/>
      <c r="E19" s="4"/>
    </row>
    <row r="20" spans="1:5" x14ac:dyDescent="0.4">
      <c r="A20" s="5"/>
      <c r="B20" s="4"/>
      <c r="C20" s="4"/>
      <c r="D20" s="4"/>
      <c r="E20" s="4"/>
    </row>
    <row r="21" spans="1:5" x14ac:dyDescent="0.4">
      <c r="A21" s="5"/>
      <c r="B21" s="4"/>
      <c r="C21" s="4"/>
      <c r="D21" s="4"/>
      <c r="E21" s="4"/>
    </row>
    <row r="22" spans="1:5" x14ac:dyDescent="0.4">
      <c r="A22" s="5"/>
      <c r="B22" s="4"/>
      <c r="C22" s="4"/>
      <c r="D22" s="4"/>
      <c r="E22" s="4"/>
    </row>
    <row r="23" spans="1:5" x14ac:dyDescent="0.4">
      <c r="A23" s="5"/>
      <c r="B23" s="4"/>
      <c r="C23" s="4"/>
      <c r="D23" s="4"/>
      <c r="E23" s="4"/>
    </row>
    <row r="24" spans="1:5" x14ac:dyDescent="0.4">
      <c r="A24" s="5"/>
      <c r="B24" s="4"/>
      <c r="C24" s="4"/>
      <c r="D24" s="4"/>
      <c r="E24" s="4"/>
    </row>
    <row r="25" spans="1:5" x14ac:dyDescent="0.4">
      <c r="A25" s="5"/>
      <c r="B25" s="4"/>
      <c r="C25" s="4"/>
      <c r="D25" s="4"/>
      <c r="E25" s="4"/>
    </row>
    <row r="26" spans="1:5" x14ac:dyDescent="0.4">
      <c r="A26" s="9" t="s">
        <v>18</v>
      </c>
      <c r="B26" s="4">
        <f>SUM(B6:B25)</f>
        <v>7069476</v>
      </c>
      <c r="C26" s="4">
        <f>SUM(C6:C25)</f>
        <v>9636534</v>
      </c>
      <c r="D26" s="4">
        <f>SUM(D6:D25)</f>
        <v>8544426</v>
      </c>
      <c r="E26" s="4">
        <f>SUM(B26:D26)</f>
        <v>25250436</v>
      </c>
    </row>
  </sheetData>
  <mergeCells count="3">
    <mergeCell ref="A1:E1"/>
    <mergeCell ref="D3:E3"/>
    <mergeCell ref="D4:E4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6"/>
  <sheetViews>
    <sheetView zoomScale="69" zoomScaleNormal="69" workbookViewId="0">
      <selection sqref="A1:E1"/>
    </sheetView>
  </sheetViews>
  <sheetFormatPr defaultRowHeight="18.75" x14ac:dyDescent="0.4"/>
  <cols>
    <col min="1" max="1" width="24.25" style="1" bestFit="1" customWidth="1"/>
    <col min="2" max="5" width="13.625" style="1" customWidth="1"/>
  </cols>
  <sheetData>
    <row r="1" spans="1:5" ht="24" x14ac:dyDescent="0.4">
      <c r="A1" s="19" t="s">
        <v>0</v>
      </c>
      <c r="B1" s="19"/>
      <c r="C1" s="19"/>
      <c r="D1" s="19"/>
      <c r="E1" s="19"/>
    </row>
    <row r="2" spans="1:5" x14ac:dyDescent="0.4">
      <c r="A2" s="6"/>
      <c r="B2" s="7"/>
      <c r="C2" s="7"/>
      <c r="D2" s="7"/>
      <c r="E2" s="7"/>
    </row>
    <row r="3" spans="1:5" x14ac:dyDescent="0.4">
      <c r="A3" s="6"/>
      <c r="C3" s="10" t="s">
        <v>1</v>
      </c>
      <c r="D3" s="16" t="s">
        <v>25</v>
      </c>
      <c r="E3" s="16"/>
    </row>
    <row r="4" spans="1:5" x14ac:dyDescent="0.4">
      <c r="C4" s="2" t="s">
        <v>2</v>
      </c>
      <c r="D4" s="17" t="s">
        <v>3</v>
      </c>
      <c r="E4" s="17"/>
    </row>
    <row r="5" spans="1:5" x14ac:dyDescent="0.4">
      <c r="A5" s="9" t="s">
        <v>4</v>
      </c>
      <c r="B5" s="9" t="s">
        <v>5</v>
      </c>
      <c r="C5" s="9" t="s">
        <v>6</v>
      </c>
      <c r="D5" s="9" t="s">
        <v>7</v>
      </c>
      <c r="E5" s="9" t="s">
        <v>47</v>
      </c>
    </row>
    <row r="6" spans="1:5" x14ac:dyDescent="0.4">
      <c r="A6" s="3" t="s">
        <v>8</v>
      </c>
      <c r="B6" s="4">
        <v>327600</v>
      </c>
      <c r="C6" s="4">
        <v>262080</v>
      </c>
      <c r="D6" s="4">
        <v>262080</v>
      </c>
      <c r="E6" s="4">
        <f t="shared" ref="E6:E17" si="0">SUM(B6:D6)</f>
        <v>851760</v>
      </c>
    </row>
    <row r="7" spans="1:5" x14ac:dyDescent="0.4">
      <c r="A7" s="3" t="s">
        <v>9</v>
      </c>
      <c r="B7" s="4">
        <v>167232</v>
      </c>
      <c r="C7" s="4">
        <v>192960</v>
      </c>
      <c r="D7" s="4">
        <v>244416</v>
      </c>
      <c r="E7" s="4">
        <f t="shared" si="0"/>
        <v>604608</v>
      </c>
    </row>
    <row r="8" spans="1:5" x14ac:dyDescent="0.4">
      <c r="A8" s="3" t="s">
        <v>46</v>
      </c>
      <c r="B8" s="4">
        <v>150072</v>
      </c>
      <c r="C8" s="4">
        <v>253968</v>
      </c>
      <c r="D8" s="4">
        <v>196248</v>
      </c>
      <c r="E8" s="4">
        <f t="shared" si="0"/>
        <v>600288</v>
      </c>
    </row>
    <row r="9" spans="1:5" x14ac:dyDescent="0.4">
      <c r="A9" s="3" t="s">
        <v>10</v>
      </c>
      <c r="B9" s="4">
        <v>104832</v>
      </c>
      <c r="C9" s="4">
        <v>209664</v>
      </c>
      <c r="D9" s="4">
        <v>91728</v>
      </c>
      <c r="E9" s="4">
        <f t="shared" si="0"/>
        <v>406224</v>
      </c>
    </row>
    <row r="10" spans="1:5" x14ac:dyDescent="0.4">
      <c r="A10" s="3" t="s">
        <v>11</v>
      </c>
      <c r="B10" s="4">
        <v>1019304</v>
      </c>
      <c r="C10" s="4">
        <v>1482624</v>
      </c>
      <c r="D10" s="4">
        <v>1328184</v>
      </c>
      <c r="E10" s="4">
        <f t="shared" si="0"/>
        <v>3830112</v>
      </c>
    </row>
    <row r="11" spans="1:5" x14ac:dyDescent="0.4">
      <c r="A11" s="3" t="s">
        <v>12</v>
      </c>
      <c r="B11" s="4">
        <v>1760616</v>
      </c>
      <c r="C11" s="4">
        <v>1359072</v>
      </c>
      <c r="D11" s="4">
        <v>1312740</v>
      </c>
      <c r="E11" s="4">
        <f t="shared" si="0"/>
        <v>4432428</v>
      </c>
    </row>
    <row r="12" spans="1:5" x14ac:dyDescent="0.4">
      <c r="A12" s="3" t="s">
        <v>13</v>
      </c>
      <c r="B12" s="4">
        <v>1074528</v>
      </c>
      <c r="C12" s="4">
        <v>1677312</v>
      </c>
      <c r="D12" s="4">
        <v>1375920</v>
      </c>
      <c r="E12" s="4">
        <f t="shared" si="0"/>
        <v>4127760</v>
      </c>
    </row>
    <row r="13" spans="1:5" x14ac:dyDescent="0.4">
      <c r="A13" s="3" t="s">
        <v>14</v>
      </c>
      <c r="B13" s="4">
        <v>242424</v>
      </c>
      <c r="C13" s="4">
        <v>415584</v>
      </c>
      <c r="D13" s="4">
        <v>380952</v>
      </c>
      <c r="E13" s="4">
        <f t="shared" si="0"/>
        <v>1038960</v>
      </c>
    </row>
    <row r="14" spans="1:5" x14ac:dyDescent="0.4">
      <c r="A14" s="3" t="s">
        <v>15</v>
      </c>
      <c r="B14" s="4">
        <v>382200</v>
      </c>
      <c r="C14" s="4">
        <v>589680</v>
      </c>
      <c r="D14" s="4">
        <v>404040</v>
      </c>
      <c r="E14" s="4">
        <f t="shared" si="0"/>
        <v>1375920</v>
      </c>
    </row>
    <row r="15" spans="1:5" x14ac:dyDescent="0.4">
      <c r="A15" s="3" t="s">
        <v>20</v>
      </c>
      <c r="B15" s="4">
        <v>361032</v>
      </c>
      <c r="C15" s="4">
        <v>346296</v>
      </c>
      <c r="D15" s="4">
        <v>419976</v>
      </c>
      <c r="E15" s="4">
        <f t="shared" si="0"/>
        <v>1127304</v>
      </c>
    </row>
    <row r="16" spans="1:5" x14ac:dyDescent="0.4">
      <c r="A16" s="3" t="s">
        <v>16</v>
      </c>
      <c r="B16" s="4">
        <v>0</v>
      </c>
      <c r="C16" s="4">
        <v>0</v>
      </c>
      <c r="D16" s="4">
        <v>0</v>
      </c>
      <c r="E16" s="4">
        <f t="shared" si="0"/>
        <v>0</v>
      </c>
    </row>
    <row r="17" spans="1:5" x14ac:dyDescent="0.4">
      <c r="A17" s="3" t="s">
        <v>17</v>
      </c>
      <c r="B17" s="4">
        <v>135564</v>
      </c>
      <c r="C17" s="4">
        <v>191022</v>
      </c>
      <c r="D17" s="4">
        <v>215670</v>
      </c>
      <c r="E17" s="4">
        <f t="shared" si="0"/>
        <v>542256</v>
      </c>
    </row>
    <row r="18" spans="1:5" x14ac:dyDescent="0.4">
      <c r="A18" s="5"/>
      <c r="B18" s="4"/>
      <c r="C18" s="4"/>
      <c r="D18" s="4"/>
      <c r="E18" s="4"/>
    </row>
    <row r="19" spans="1:5" x14ac:dyDescent="0.4">
      <c r="A19" s="5"/>
      <c r="B19" s="4"/>
      <c r="C19" s="4"/>
      <c r="D19" s="4"/>
      <c r="E19" s="4"/>
    </row>
    <row r="20" spans="1:5" x14ac:dyDescent="0.4">
      <c r="A20" s="5"/>
      <c r="B20" s="4"/>
      <c r="C20" s="4"/>
      <c r="D20" s="4"/>
      <c r="E20" s="4"/>
    </row>
    <row r="21" spans="1:5" x14ac:dyDescent="0.4">
      <c r="A21" s="5"/>
      <c r="B21" s="4"/>
      <c r="C21" s="4"/>
      <c r="D21" s="4"/>
      <c r="E21" s="4"/>
    </row>
    <row r="22" spans="1:5" x14ac:dyDescent="0.4">
      <c r="A22" s="5"/>
      <c r="B22" s="4"/>
      <c r="C22" s="4"/>
      <c r="D22" s="4"/>
      <c r="E22" s="4"/>
    </row>
    <row r="23" spans="1:5" x14ac:dyDescent="0.4">
      <c r="A23" s="5"/>
      <c r="B23" s="4"/>
      <c r="C23" s="4"/>
      <c r="D23" s="4"/>
      <c r="E23" s="4"/>
    </row>
    <row r="24" spans="1:5" x14ac:dyDescent="0.4">
      <c r="A24" s="5"/>
      <c r="B24" s="4"/>
      <c r="C24" s="4"/>
      <c r="D24" s="4"/>
      <c r="E24" s="4"/>
    </row>
    <row r="25" spans="1:5" x14ac:dyDescent="0.4">
      <c r="A25" s="5"/>
      <c r="B25" s="4"/>
      <c r="C25" s="4"/>
      <c r="D25" s="4"/>
      <c r="E25" s="4"/>
    </row>
    <row r="26" spans="1:5" x14ac:dyDescent="0.4">
      <c r="A26" s="9" t="s">
        <v>18</v>
      </c>
      <c r="B26" s="4">
        <f>SUM(B6:B25)</f>
        <v>5725404</v>
      </c>
      <c r="C26" s="4">
        <f>SUM(C6:C25)</f>
        <v>6980262</v>
      </c>
      <c r="D26" s="4">
        <f>SUM(D6:D25)</f>
        <v>6231954</v>
      </c>
      <c r="E26" s="4">
        <f>SUM(B26:D26)</f>
        <v>18937620</v>
      </c>
    </row>
  </sheetData>
  <mergeCells count="3">
    <mergeCell ref="A1:E1"/>
    <mergeCell ref="D3:E3"/>
    <mergeCell ref="D4:E4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6"/>
  <sheetViews>
    <sheetView zoomScale="69" zoomScaleNormal="69" workbookViewId="0">
      <selection sqref="A1:E1"/>
    </sheetView>
  </sheetViews>
  <sheetFormatPr defaultRowHeight="18.75" x14ac:dyDescent="0.4"/>
  <cols>
    <col min="1" max="1" width="24.25" style="1" bestFit="1" customWidth="1"/>
    <col min="2" max="5" width="13.625" style="1" customWidth="1"/>
    <col min="6" max="16384" width="9" style="1"/>
  </cols>
  <sheetData>
    <row r="1" spans="1:5" ht="24" x14ac:dyDescent="0.4">
      <c r="A1" s="19" t="s">
        <v>0</v>
      </c>
      <c r="B1" s="19"/>
      <c r="C1" s="19"/>
      <c r="D1" s="19"/>
      <c r="E1" s="19"/>
    </row>
    <row r="2" spans="1:5" x14ac:dyDescent="0.4">
      <c r="A2" s="6"/>
      <c r="B2" s="7"/>
      <c r="C2" s="7"/>
      <c r="D2" s="7"/>
      <c r="E2" s="7"/>
    </row>
    <row r="3" spans="1:5" x14ac:dyDescent="0.4">
      <c r="A3" s="6"/>
      <c r="C3" s="8" t="s">
        <v>1</v>
      </c>
      <c r="D3" s="16" t="s">
        <v>26</v>
      </c>
      <c r="E3" s="16"/>
    </row>
    <row r="4" spans="1:5" x14ac:dyDescent="0.4">
      <c r="C4" s="2" t="s">
        <v>2</v>
      </c>
      <c r="D4" s="17" t="s">
        <v>22</v>
      </c>
      <c r="E4" s="17"/>
    </row>
    <row r="5" spans="1:5" x14ac:dyDescent="0.4">
      <c r="A5" s="9" t="s">
        <v>4</v>
      </c>
      <c r="B5" s="9" t="s">
        <v>5</v>
      </c>
      <c r="C5" s="9" t="s">
        <v>6</v>
      </c>
      <c r="D5" s="9" t="s">
        <v>7</v>
      </c>
      <c r="E5" s="9" t="s">
        <v>47</v>
      </c>
    </row>
    <row r="6" spans="1:5" x14ac:dyDescent="0.4">
      <c r="A6" s="3" t="s">
        <v>8</v>
      </c>
      <c r="B6" s="4">
        <v>436800</v>
      </c>
      <c r="C6" s="4">
        <v>567840</v>
      </c>
      <c r="D6" s="4">
        <v>698880</v>
      </c>
      <c r="E6" s="4">
        <f t="shared" ref="E6:E17" si="0">SUM(B6:D6)</f>
        <v>1703520</v>
      </c>
    </row>
    <row r="7" spans="1:5" x14ac:dyDescent="0.4">
      <c r="A7" s="3" t="s">
        <v>9</v>
      </c>
      <c r="B7" s="4">
        <v>270144</v>
      </c>
      <c r="C7" s="4">
        <v>283008</v>
      </c>
      <c r="D7" s="4">
        <v>398784</v>
      </c>
      <c r="E7" s="4">
        <f t="shared" si="0"/>
        <v>951936</v>
      </c>
    </row>
    <row r="8" spans="1:5" x14ac:dyDescent="0.4">
      <c r="A8" s="3" t="s">
        <v>46</v>
      </c>
      <c r="B8" s="4">
        <v>196248</v>
      </c>
      <c r="C8" s="4">
        <v>265512</v>
      </c>
      <c r="D8" s="4">
        <v>380952</v>
      </c>
      <c r="E8" s="4">
        <f t="shared" si="0"/>
        <v>842712</v>
      </c>
    </row>
    <row r="9" spans="1:5" x14ac:dyDescent="0.4">
      <c r="A9" s="3" t="s">
        <v>10</v>
      </c>
      <c r="B9" s="4">
        <v>222768</v>
      </c>
      <c r="C9" s="4">
        <v>183456</v>
      </c>
      <c r="D9" s="4">
        <v>288288</v>
      </c>
      <c r="E9" s="4">
        <f t="shared" si="0"/>
        <v>694512</v>
      </c>
    </row>
    <row r="10" spans="1:5" x14ac:dyDescent="0.4">
      <c r="A10" s="3" t="s">
        <v>11</v>
      </c>
      <c r="B10" s="4">
        <v>1667952</v>
      </c>
      <c r="C10" s="4">
        <v>2841696</v>
      </c>
      <c r="D10" s="4">
        <v>2733588</v>
      </c>
      <c r="E10" s="4">
        <f t="shared" si="0"/>
        <v>7243236</v>
      </c>
    </row>
    <row r="11" spans="1:5" x14ac:dyDescent="0.4">
      <c r="A11" s="3" t="s">
        <v>12</v>
      </c>
      <c r="B11" s="4">
        <v>1961388</v>
      </c>
      <c r="C11" s="4">
        <v>1667952</v>
      </c>
      <c r="D11" s="4">
        <v>1575288</v>
      </c>
      <c r="E11" s="4">
        <f t="shared" si="0"/>
        <v>5204628</v>
      </c>
    </row>
    <row r="12" spans="1:5" x14ac:dyDescent="0.4">
      <c r="A12" s="3" t="s">
        <v>13</v>
      </c>
      <c r="B12" s="4">
        <v>1664208</v>
      </c>
      <c r="C12" s="4">
        <v>1991808</v>
      </c>
      <c r="D12" s="4">
        <v>2227680</v>
      </c>
      <c r="E12" s="4">
        <f t="shared" si="0"/>
        <v>5883696</v>
      </c>
    </row>
    <row r="13" spans="1:5" x14ac:dyDescent="0.4">
      <c r="A13" s="3" t="s">
        <v>14</v>
      </c>
      <c r="B13" s="4">
        <v>681096</v>
      </c>
      <c r="C13" s="4">
        <v>796536</v>
      </c>
      <c r="D13" s="4">
        <v>542568</v>
      </c>
      <c r="E13" s="4">
        <f t="shared" si="0"/>
        <v>2020200</v>
      </c>
    </row>
    <row r="14" spans="1:5" x14ac:dyDescent="0.4">
      <c r="A14" s="3" t="s">
        <v>15</v>
      </c>
      <c r="B14" s="4">
        <v>644280</v>
      </c>
      <c r="C14" s="4">
        <v>764400</v>
      </c>
      <c r="D14" s="4">
        <v>928200</v>
      </c>
      <c r="E14" s="4">
        <f t="shared" si="0"/>
        <v>2336880</v>
      </c>
    </row>
    <row r="15" spans="1:5" x14ac:dyDescent="0.4">
      <c r="A15" s="3" t="s">
        <v>27</v>
      </c>
      <c r="B15" s="4">
        <v>265248</v>
      </c>
      <c r="C15" s="4">
        <v>508392</v>
      </c>
      <c r="D15" s="4">
        <v>405240</v>
      </c>
      <c r="E15" s="4">
        <f t="shared" si="0"/>
        <v>1178880</v>
      </c>
    </row>
    <row r="16" spans="1:5" x14ac:dyDescent="0.4">
      <c r="A16" s="3" t="s">
        <v>16</v>
      </c>
      <c r="B16" s="4">
        <v>152724</v>
      </c>
      <c r="C16" s="4">
        <v>284622</v>
      </c>
      <c r="D16" s="4">
        <v>465114</v>
      </c>
      <c r="E16" s="4">
        <f t="shared" si="0"/>
        <v>902460</v>
      </c>
    </row>
    <row r="17" spans="1:5" x14ac:dyDescent="0.4">
      <c r="A17" s="3" t="s">
        <v>17</v>
      </c>
      <c r="B17" s="4">
        <v>178698</v>
      </c>
      <c r="C17" s="4">
        <v>314262</v>
      </c>
      <c r="D17" s="4">
        <v>357396</v>
      </c>
      <c r="E17" s="4">
        <f t="shared" si="0"/>
        <v>850356</v>
      </c>
    </row>
    <row r="18" spans="1:5" x14ac:dyDescent="0.4">
      <c r="A18" s="5"/>
      <c r="B18" s="4"/>
      <c r="C18" s="4"/>
      <c r="D18" s="4"/>
      <c r="E18" s="4"/>
    </row>
    <row r="19" spans="1:5" x14ac:dyDescent="0.4">
      <c r="A19" s="5"/>
      <c r="B19" s="4"/>
      <c r="C19" s="4"/>
      <c r="D19" s="4"/>
      <c r="E19" s="4"/>
    </row>
    <row r="20" spans="1:5" x14ac:dyDescent="0.4">
      <c r="A20" s="5"/>
      <c r="B20" s="4"/>
      <c r="C20" s="4"/>
      <c r="D20" s="4"/>
      <c r="E20" s="4"/>
    </row>
    <row r="21" spans="1:5" x14ac:dyDescent="0.4">
      <c r="A21" s="5"/>
      <c r="B21" s="4"/>
      <c r="C21" s="4"/>
      <c r="D21" s="4"/>
      <c r="E21" s="4"/>
    </row>
    <row r="22" spans="1:5" x14ac:dyDescent="0.4">
      <c r="A22" s="5"/>
      <c r="B22" s="4"/>
      <c r="C22" s="4"/>
      <c r="D22" s="4"/>
      <c r="E22" s="4"/>
    </row>
    <row r="23" spans="1:5" x14ac:dyDescent="0.4">
      <c r="A23" s="5"/>
      <c r="B23" s="4"/>
      <c r="C23" s="4"/>
      <c r="D23" s="4"/>
      <c r="E23" s="4"/>
    </row>
    <row r="24" spans="1:5" x14ac:dyDescent="0.4">
      <c r="A24" s="5"/>
      <c r="B24" s="4"/>
      <c r="C24" s="4"/>
      <c r="D24" s="4"/>
      <c r="E24" s="4"/>
    </row>
    <row r="25" spans="1:5" x14ac:dyDescent="0.4">
      <c r="A25" s="5"/>
      <c r="B25" s="4"/>
      <c r="C25" s="4"/>
      <c r="D25" s="4"/>
      <c r="E25" s="4"/>
    </row>
    <row r="26" spans="1:5" x14ac:dyDescent="0.4">
      <c r="A26" s="9" t="s">
        <v>18</v>
      </c>
      <c r="B26" s="4">
        <f>SUM(B6:B25)</f>
        <v>8341554</v>
      </c>
      <c r="C26" s="4">
        <f>SUM(C6:C25)</f>
        <v>10469484</v>
      </c>
      <c r="D26" s="4">
        <f>SUM(D6:D25)</f>
        <v>11001978</v>
      </c>
      <c r="E26" s="4">
        <f>SUM(B26:D26)</f>
        <v>29813016</v>
      </c>
    </row>
  </sheetData>
  <mergeCells count="3">
    <mergeCell ref="A1:E1"/>
    <mergeCell ref="D3:E3"/>
    <mergeCell ref="D4:E4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6"/>
  <sheetViews>
    <sheetView tabSelected="1" zoomScale="69" zoomScaleNormal="69" workbookViewId="0">
      <selection sqref="A1:E1"/>
    </sheetView>
  </sheetViews>
  <sheetFormatPr defaultRowHeight="18.75" x14ac:dyDescent="0.4"/>
  <cols>
    <col min="1" max="1" width="24.25" style="1" bestFit="1" customWidth="1"/>
    <col min="2" max="5" width="13.625" style="1" customWidth="1"/>
    <col min="6" max="16384" width="9" style="1"/>
  </cols>
  <sheetData>
    <row r="1" spans="1:5" ht="24" x14ac:dyDescent="0.4">
      <c r="A1" s="19" t="s">
        <v>28</v>
      </c>
      <c r="B1" s="19"/>
      <c r="C1" s="19"/>
      <c r="D1" s="19"/>
      <c r="E1" s="19"/>
    </row>
    <row r="2" spans="1:5" x14ac:dyDescent="0.4">
      <c r="A2" s="6"/>
      <c r="B2" s="7"/>
      <c r="C2" s="7"/>
      <c r="D2" s="7"/>
      <c r="E2" s="7"/>
    </row>
    <row r="3" spans="1:5" x14ac:dyDescent="0.4">
      <c r="A3" s="6"/>
      <c r="C3" s="8" t="s">
        <v>29</v>
      </c>
      <c r="D3" s="18" t="s">
        <v>30</v>
      </c>
      <c r="E3" s="18"/>
    </row>
    <row r="4" spans="1:5" x14ac:dyDescent="0.4">
      <c r="C4" s="2" t="s">
        <v>2</v>
      </c>
      <c r="D4" s="17" t="s">
        <v>31</v>
      </c>
      <c r="E4" s="17"/>
    </row>
    <row r="5" spans="1:5" x14ac:dyDescent="0.4">
      <c r="A5" s="9" t="s">
        <v>4</v>
      </c>
      <c r="B5" s="9" t="s">
        <v>5</v>
      </c>
      <c r="C5" s="9" t="s">
        <v>6</v>
      </c>
      <c r="D5" s="9" t="s">
        <v>7</v>
      </c>
      <c r="E5" s="9" t="s">
        <v>47</v>
      </c>
    </row>
    <row r="6" spans="1:5" x14ac:dyDescent="0.4">
      <c r="A6" s="3" t="s">
        <v>8</v>
      </c>
      <c r="B6" s="4">
        <f>SUM(ジェームス:ドンキー!B6)</f>
        <v>1572480</v>
      </c>
      <c r="C6" s="4">
        <f>SUM(ジェームス:ドンキー!C6)</f>
        <v>1747200</v>
      </c>
      <c r="D6" s="4">
        <f>SUM(ジェームス:ドンキー!D6)</f>
        <v>2249520</v>
      </c>
      <c r="E6" s="4">
        <f>SUM(B6:D6)</f>
        <v>5569200</v>
      </c>
    </row>
    <row r="7" spans="1:5" x14ac:dyDescent="0.4">
      <c r="A7" s="3" t="s">
        <v>48</v>
      </c>
      <c r="B7" s="4">
        <f>SUM(ジェームス:ドンキー!B7)</f>
        <v>1029120</v>
      </c>
      <c r="C7" s="4">
        <f>SUM(ジェームス:ドンキー!C7)</f>
        <v>913344</v>
      </c>
      <c r="D7" s="4">
        <f>SUM(ジェームス:ドンキー!D7)</f>
        <v>1466496</v>
      </c>
      <c r="E7" s="4">
        <f t="shared" ref="E7:E26" si="0">SUM(B7:D7)</f>
        <v>3408960</v>
      </c>
    </row>
    <row r="8" spans="1:5" x14ac:dyDescent="0.4">
      <c r="A8" s="3" t="s">
        <v>49</v>
      </c>
      <c r="B8" s="4">
        <f>SUM(ジェームス:ドンキー!B8)</f>
        <v>669552</v>
      </c>
      <c r="C8" s="4">
        <f>SUM(ジェームス:ドンキー!C8)</f>
        <v>1062048</v>
      </c>
      <c r="D8" s="4">
        <f>SUM(ジェームス:ドンキー!D8)</f>
        <v>1085136</v>
      </c>
      <c r="E8" s="4">
        <f t="shared" si="0"/>
        <v>2816736</v>
      </c>
    </row>
    <row r="9" spans="1:5" x14ac:dyDescent="0.4">
      <c r="A9" s="3" t="s">
        <v>50</v>
      </c>
      <c r="B9" s="4">
        <f>SUM(ジェームス:ドンキー!B9)</f>
        <v>406224</v>
      </c>
      <c r="C9" s="4">
        <f>SUM(ジェームス:ドンキー!C9)</f>
        <v>471744</v>
      </c>
      <c r="D9" s="4">
        <f>SUM(ジェームス:ドンキー!D9)</f>
        <v>458640</v>
      </c>
      <c r="E9" s="4">
        <f t="shared" si="0"/>
        <v>1336608</v>
      </c>
    </row>
    <row r="10" spans="1:5" x14ac:dyDescent="0.4">
      <c r="A10" s="3" t="s">
        <v>51</v>
      </c>
      <c r="B10" s="4">
        <f>SUM(ジェームス:ドンキー!B10)</f>
        <v>5528952</v>
      </c>
      <c r="C10" s="4">
        <f>SUM(ジェームス:ドンキー!C10)</f>
        <v>9003852</v>
      </c>
      <c r="D10" s="4">
        <f>SUM(ジェームス:ドンキー!D10)</f>
        <v>7737444</v>
      </c>
      <c r="E10" s="4">
        <f t="shared" si="0"/>
        <v>22270248</v>
      </c>
    </row>
    <row r="11" spans="1:5" x14ac:dyDescent="0.4">
      <c r="A11" s="3" t="s">
        <v>52</v>
      </c>
      <c r="B11" s="4">
        <f>SUM(ジェームス:ドンキー!B11)</f>
        <v>7521228</v>
      </c>
      <c r="C11" s="4">
        <f>SUM(ジェームス:ドンキー!C11)</f>
        <v>7413120</v>
      </c>
      <c r="D11" s="4">
        <f>SUM(ジェームス:ドンキー!D11)</f>
        <v>6548256</v>
      </c>
      <c r="E11" s="4">
        <f t="shared" si="0"/>
        <v>21482604</v>
      </c>
    </row>
    <row r="12" spans="1:5" x14ac:dyDescent="0.4">
      <c r="A12" s="3" t="s">
        <v>53</v>
      </c>
      <c r="B12" s="4">
        <f>SUM(ジェームス:ドンキー!B12)</f>
        <v>6014736</v>
      </c>
      <c r="C12" s="4">
        <f>SUM(ジェームス:ドンキー!C12)</f>
        <v>6512688</v>
      </c>
      <c r="D12" s="4">
        <f>SUM(ジェームス:ドンキー!D12)</f>
        <v>6329232</v>
      </c>
      <c r="E12" s="4">
        <f t="shared" si="0"/>
        <v>18856656</v>
      </c>
    </row>
    <row r="13" spans="1:5" x14ac:dyDescent="0.4">
      <c r="A13" s="3" t="s">
        <v>54</v>
      </c>
      <c r="B13" s="4">
        <f>SUM(ジェームス:ドンキー!B13)</f>
        <v>1154400</v>
      </c>
      <c r="C13" s="4">
        <f>SUM(ジェームス:ドンキー!C13)</f>
        <v>1673880</v>
      </c>
      <c r="D13" s="4">
        <f>SUM(ジェームス:ドンキー!D13)</f>
        <v>1408368</v>
      </c>
      <c r="E13" s="4">
        <f t="shared" si="0"/>
        <v>4236648</v>
      </c>
    </row>
    <row r="14" spans="1:5" x14ac:dyDescent="0.4">
      <c r="A14" s="3" t="s">
        <v>55</v>
      </c>
      <c r="B14" s="4">
        <f>SUM(ジェームス:ドンキー!B14)</f>
        <v>2162160</v>
      </c>
      <c r="C14" s="4">
        <f>SUM(ジェームス:ドンキー!C14)</f>
        <v>2588040</v>
      </c>
      <c r="D14" s="4">
        <f>SUM(ジェームス:ドンキー!D14)</f>
        <v>2631720</v>
      </c>
      <c r="E14" s="4">
        <f t="shared" si="0"/>
        <v>7381920</v>
      </c>
    </row>
    <row r="15" spans="1:5" x14ac:dyDescent="0.4">
      <c r="A15" s="3" t="s">
        <v>56</v>
      </c>
      <c r="B15" s="4">
        <f>SUM(ジェームス:ドンキー!B15)</f>
        <v>1142040</v>
      </c>
      <c r="C15" s="4">
        <f>SUM(ジェームス:ドンキー!C15)</f>
        <v>1724112</v>
      </c>
      <c r="D15" s="4">
        <f>SUM(ジェームス:ドンキー!D15)</f>
        <v>1480968</v>
      </c>
      <c r="E15" s="4">
        <f t="shared" si="0"/>
        <v>4347120</v>
      </c>
    </row>
    <row r="16" spans="1:5" x14ac:dyDescent="0.4">
      <c r="A16" s="3" t="s">
        <v>57</v>
      </c>
      <c r="B16" s="4">
        <f>SUM(ジェームス:ドンキー!B16)</f>
        <v>611564</v>
      </c>
      <c r="C16" s="4">
        <f>SUM(ジェームス:ドンキー!C16)</f>
        <v>673374</v>
      </c>
      <c r="D16" s="4">
        <f>SUM(ジェームス:ドンキー!D16)</f>
        <v>1069068</v>
      </c>
      <c r="E16" s="4">
        <f t="shared" si="0"/>
        <v>2354006</v>
      </c>
    </row>
    <row r="17" spans="1:5" x14ac:dyDescent="0.4">
      <c r="A17" s="3" t="s">
        <v>58</v>
      </c>
      <c r="B17" s="4">
        <f>SUM(ジェームス:ドンキー!B17)</f>
        <v>474474</v>
      </c>
      <c r="C17" s="4">
        <f>SUM(ジェームス:ドンキー!C17)</f>
        <v>819546</v>
      </c>
      <c r="D17" s="4">
        <f>SUM(ジェームス:ドンキー!D17)</f>
        <v>899652</v>
      </c>
      <c r="E17" s="4">
        <f t="shared" si="0"/>
        <v>2193672</v>
      </c>
    </row>
    <row r="18" spans="1:5" x14ac:dyDescent="0.4">
      <c r="A18" s="5"/>
      <c r="B18" s="4">
        <f>SUM(ジェームス:ドンキー!B18)</f>
        <v>0</v>
      </c>
      <c r="C18" s="4">
        <f>SUM(ジェームス:ドンキー!C18)</f>
        <v>0</v>
      </c>
      <c r="D18" s="4">
        <f>SUM(ジェームス:ドンキー!D18)</f>
        <v>0</v>
      </c>
      <c r="E18" s="4">
        <f t="shared" si="0"/>
        <v>0</v>
      </c>
    </row>
    <row r="19" spans="1:5" x14ac:dyDescent="0.4">
      <c r="A19" s="5"/>
      <c r="B19" s="4">
        <f>SUM(ジェームス:ドンキー!B19)</f>
        <v>0</v>
      </c>
      <c r="C19" s="4">
        <f>SUM(ジェームス:ドンキー!C19)</f>
        <v>0</v>
      </c>
      <c r="D19" s="4">
        <f>SUM(ジェームス:ドンキー!D19)</f>
        <v>0</v>
      </c>
      <c r="E19" s="4">
        <f t="shared" si="0"/>
        <v>0</v>
      </c>
    </row>
    <row r="20" spans="1:5" x14ac:dyDescent="0.4">
      <c r="A20" s="5"/>
      <c r="B20" s="4">
        <f>SUM(ジェームス:ドンキー!B20)</f>
        <v>0</v>
      </c>
      <c r="C20" s="4">
        <f>SUM(ジェームス:ドンキー!C20)</f>
        <v>0</v>
      </c>
      <c r="D20" s="4">
        <f>SUM(ジェームス:ドンキー!D20)</f>
        <v>0</v>
      </c>
      <c r="E20" s="4">
        <f t="shared" si="0"/>
        <v>0</v>
      </c>
    </row>
    <row r="21" spans="1:5" x14ac:dyDescent="0.4">
      <c r="A21" s="5"/>
      <c r="B21" s="4">
        <f>SUM(ジェームス:ドンキー!B21)</f>
        <v>0</v>
      </c>
      <c r="C21" s="4">
        <f>SUM(ジェームス:ドンキー!C21)</f>
        <v>0</v>
      </c>
      <c r="D21" s="4">
        <f>SUM(ジェームス:ドンキー!D21)</f>
        <v>0</v>
      </c>
      <c r="E21" s="4">
        <f t="shared" si="0"/>
        <v>0</v>
      </c>
    </row>
    <row r="22" spans="1:5" x14ac:dyDescent="0.4">
      <c r="A22" s="5"/>
      <c r="B22" s="4">
        <f>SUM(ジェームス:ドンキー!B22)</f>
        <v>0</v>
      </c>
      <c r="C22" s="4">
        <f>SUM(ジェームス:ドンキー!C22)</f>
        <v>0</v>
      </c>
      <c r="D22" s="4">
        <f>SUM(ジェームス:ドンキー!D22)</f>
        <v>0</v>
      </c>
      <c r="E22" s="4">
        <f t="shared" si="0"/>
        <v>0</v>
      </c>
    </row>
    <row r="23" spans="1:5" x14ac:dyDescent="0.4">
      <c r="A23" s="5"/>
      <c r="B23" s="4">
        <f>SUM(ジェームス:ドンキー!B23)</f>
        <v>0</v>
      </c>
      <c r="C23" s="4">
        <f>SUM(ジェームス:ドンキー!C23)</f>
        <v>0</v>
      </c>
      <c r="D23" s="4">
        <f>SUM(ジェームス:ドンキー!D23)</f>
        <v>0</v>
      </c>
      <c r="E23" s="4">
        <f t="shared" si="0"/>
        <v>0</v>
      </c>
    </row>
    <row r="24" spans="1:5" x14ac:dyDescent="0.4">
      <c r="A24" s="5"/>
      <c r="B24" s="4">
        <f>SUM(ジェームス:ドンキー!B24)</f>
        <v>0</v>
      </c>
      <c r="C24" s="4">
        <f>SUM(ジェームス:ドンキー!C24)</f>
        <v>0</v>
      </c>
      <c r="D24" s="4">
        <f>SUM(ジェームス:ドンキー!D24)</f>
        <v>0</v>
      </c>
      <c r="E24" s="4">
        <f t="shared" si="0"/>
        <v>0</v>
      </c>
    </row>
    <row r="25" spans="1:5" x14ac:dyDescent="0.4">
      <c r="A25" s="5"/>
      <c r="B25" s="4">
        <f>SUM(ジェームス:ドンキー!B25)</f>
        <v>0</v>
      </c>
      <c r="C25" s="4">
        <f>SUM(ジェームス:ドンキー!C25)</f>
        <v>0</v>
      </c>
      <c r="D25" s="4">
        <f>SUM(ジェームス:ドンキー!D25)</f>
        <v>0</v>
      </c>
      <c r="E25" s="4">
        <f t="shared" si="0"/>
        <v>0</v>
      </c>
    </row>
    <row r="26" spans="1:5" x14ac:dyDescent="0.4">
      <c r="A26" s="9" t="s">
        <v>18</v>
      </c>
      <c r="B26" s="4">
        <f>SUM(B6:B25)</f>
        <v>28286930</v>
      </c>
      <c r="C26" s="4">
        <f t="shared" ref="C26:D26" si="1">SUM(C6:C25)</f>
        <v>34602948</v>
      </c>
      <c r="D26" s="4">
        <f t="shared" si="1"/>
        <v>33364500</v>
      </c>
      <c r="E26" s="4">
        <f t="shared" si="0"/>
        <v>96254378</v>
      </c>
    </row>
  </sheetData>
  <mergeCells count="3">
    <mergeCell ref="A1:E1"/>
    <mergeCell ref="D3:E3"/>
    <mergeCell ref="D4:E4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3"/>
  <sheetViews>
    <sheetView zoomScale="90" zoomScaleNormal="90" workbookViewId="0"/>
  </sheetViews>
  <sheetFormatPr defaultRowHeight="18.75" x14ac:dyDescent="0.4"/>
  <cols>
    <col min="1" max="1" width="13" style="1" customWidth="1"/>
    <col min="2" max="2" width="16" style="1" bestFit="1" customWidth="1"/>
    <col min="3" max="7" width="12.125" style="1" customWidth="1"/>
  </cols>
  <sheetData>
    <row r="1" spans="1:7" ht="24" x14ac:dyDescent="0.4">
      <c r="A1" s="13" t="s">
        <v>45</v>
      </c>
      <c r="C1" s="6"/>
      <c r="D1" s="6"/>
      <c r="E1" s="6"/>
      <c r="F1" s="6"/>
      <c r="G1" s="6"/>
    </row>
    <row r="2" spans="1:7" x14ac:dyDescent="0.4">
      <c r="G2" s="12" t="s">
        <v>32</v>
      </c>
    </row>
    <row r="3" spans="1:7" x14ac:dyDescent="0.4">
      <c r="A3" s="11" t="s">
        <v>33</v>
      </c>
      <c r="B3" s="11" t="s">
        <v>34</v>
      </c>
      <c r="C3" s="11" t="s">
        <v>35</v>
      </c>
      <c r="D3" s="11" t="s">
        <v>36</v>
      </c>
      <c r="E3" s="11" t="s">
        <v>37</v>
      </c>
      <c r="F3" s="11" t="s">
        <v>38</v>
      </c>
      <c r="G3" s="11" t="s">
        <v>39</v>
      </c>
    </row>
    <row r="4" spans="1:7" x14ac:dyDescent="0.4">
      <c r="A4" s="14" t="s">
        <v>30</v>
      </c>
      <c r="B4" s="5" t="s">
        <v>40</v>
      </c>
      <c r="C4" s="4">
        <f>ジェームス!B26</f>
        <v>7150496</v>
      </c>
      <c r="D4" s="4">
        <f>ジェームス!C26</f>
        <v>7516668</v>
      </c>
      <c r="E4" s="4">
        <f>ジェームス!D26</f>
        <v>7586142</v>
      </c>
      <c r="F4" s="4">
        <f>ジェームス!E26</f>
        <v>22253306</v>
      </c>
      <c r="G4" s="15">
        <v>22500000</v>
      </c>
    </row>
    <row r="5" spans="1:7" x14ac:dyDescent="0.4">
      <c r="A5" s="14" t="s">
        <v>30</v>
      </c>
      <c r="B5" s="5" t="s">
        <v>41</v>
      </c>
      <c r="C5" s="4">
        <f>ロジャー!B26</f>
        <v>7069476</v>
      </c>
      <c r="D5" s="4">
        <f>ロジャー!C26</f>
        <v>9636534</v>
      </c>
      <c r="E5" s="4">
        <f>ロジャー!D26</f>
        <v>8544426</v>
      </c>
      <c r="F5" s="4">
        <f>ロジャー!E26</f>
        <v>25250436</v>
      </c>
      <c r="G5" s="15">
        <v>25000000</v>
      </c>
    </row>
    <row r="6" spans="1:7" x14ac:dyDescent="0.4">
      <c r="A6" s="14" t="s">
        <v>42</v>
      </c>
      <c r="B6" s="5" t="s">
        <v>43</v>
      </c>
      <c r="C6" s="4">
        <f>ミセスマックス!B26</f>
        <v>5725404</v>
      </c>
      <c r="D6" s="4">
        <f>ミセスマックス!C26</f>
        <v>6980262</v>
      </c>
      <c r="E6" s="4">
        <f>ミセスマックス!D26</f>
        <v>6231954</v>
      </c>
      <c r="F6" s="4">
        <f>ミセスマックス!E26</f>
        <v>18937620</v>
      </c>
      <c r="G6" s="15">
        <v>18800000</v>
      </c>
    </row>
    <row r="7" spans="1:7" x14ac:dyDescent="0.4">
      <c r="A7" s="14" t="s">
        <v>30</v>
      </c>
      <c r="B7" s="5" t="s">
        <v>44</v>
      </c>
      <c r="C7" s="4">
        <f>ドンキー!B26</f>
        <v>8341554</v>
      </c>
      <c r="D7" s="4">
        <f>ドンキー!C26</f>
        <v>10469484</v>
      </c>
      <c r="E7" s="4">
        <f>ドンキー!D26</f>
        <v>11001978</v>
      </c>
      <c r="F7" s="4">
        <f>ドンキー!E26</f>
        <v>29813016</v>
      </c>
      <c r="G7" s="15">
        <v>30000000</v>
      </c>
    </row>
    <row r="8" spans="1:7" x14ac:dyDescent="0.4">
      <c r="A8" s="5"/>
      <c r="B8" s="5"/>
      <c r="C8" s="4"/>
      <c r="D8" s="4"/>
      <c r="E8" s="4"/>
      <c r="F8" s="4"/>
      <c r="G8" s="4"/>
    </row>
    <row r="9" spans="1:7" x14ac:dyDescent="0.4">
      <c r="A9" s="5"/>
      <c r="B9" s="5"/>
      <c r="C9" s="4"/>
      <c r="D9" s="4"/>
      <c r="E9" s="4"/>
      <c r="F9" s="4"/>
      <c r="G9" s="4"/>
    </row>
    <row r="10" spans="1:7" x14ac:dyDescent="0.4">
      <c r="A10" s="5"/>
      <c r="B10" s="5"/>
      <c r="C10" s="4"/>
      <c r="D10" s="4"/>
      <c r="E10" s="4"/>
      <c r="F10" s="4"/>
      <c r="G10" s="4"/>
    </row>
    <row r="11" spans="1:7" x14ac:dyDescent="0.4">
      <c r="A11" s="5"/>
      <c r="B11" s="5"/>
      <c r="C11" s="4"/>
      <c r="D11" s="4"/>
      <c r="E11" s="4"/>
      <c r="F11" s="4"/>
      <c r="G11" s="4"/>
    </row>
    <row r="12" spans="1:7" x14ac:dyDescent="0.4">
      <c r="A12" s="5"/>
      <c r="B12" s="5"/>
      <c r="C12" s="4"/>
      <c r="D12" s="4"/>
      <c r="E12" s="4"/>
      <c r="F12" s="4"/>
      <c r="G12" s="4"/>
    </row>
    <row r="13" spans="1:7" x14ac:dyDescent="0.4">
      <c r="A13" s="5"/>
      <c r="B13" s="5"/>
      <c r="C13" s="4"/>
      <c r="D13" s="4"/>
      <c r="E13" s="4"/>
      <c r="F13" s="4"/>
      <c r="G13" s="4"/>
    </row>
    <row r="14" spans="1:7" x14ac:dyDescent="0.4">
      <c r="A14" s="5"/>
      <c r="B14" s="5"/>
      <c r="C14" s="4"/>
      <c r="D14" s="4"/>
      <c r="E14" s="4"/>
      <c r="F14" s="4"/>
      <c r="G14" s="4"/>
    </row>
    <row r="15" spans="1:7" x14ac:dyDescent="0.4">
      <c r="A15" s="5"/>
      <c r="B15" s="5"/>
      <c r="C15" s="4"/>
      <c r="D15" s="4"/>
      <c r="E15" s="4"/>
      <c r="F15" s="4"/>
      <c r="G15" s="4"/>
    </row>
    <row r="16" spans="1:7" x14ac:dyDescent="0.4">
      <c r="A16" s="5"/>
      <c r="B16" s="5"/>
      <c r="C16" s="4"/>
      <c r="D16" s="4"/>
      <c r="E16" s="4"/>
      <c r="F16" s="4"/>
      <c r="G16" s="4"/>
    </row>
    <row r="17" spans="1:7" x14ac:dyDescent="0.4">
      <c r="A17" s="5"/>
      <c r="B17" s="5"/>
      <c r="C17" s="4"/>
      <c r="D17" s="4"/>
      <c r="E17" s="4"/>
      <c r="F17" s="4"/>
      <c r="G17" s="4"/>
    </row>
    <row r="18" spans="1:7" x14ac:dyDescent="0.4">
      <c r="A18" s="5"/>
      <c r="B18" s="5"/>
      <c r="C18" s="4"/>
      <c r="D18" s="4"/>
      <c r="E18" s="4"/>
      <c r="F18" s="4"/>
      <c r="G18" s="4"/>
    </row>
    <row r="19" spans="1:7" x14ac:dyDescent="0.4">
      <c r="A19" s="5"/>
      <c r="B19" s="5"/>
      <c r="C19" s="4"/>
      <c r="D19" s="4"/>
      <c r="E19" s="4"/>
      <c r="F19" s="4"/>
      <c r="G19" s="4"/>
    </row>
    <row r="20" spans="1:7" x14ac:dyDescent="0.4">
      <c r="A20" s="5"/>
      <c r="B20" s="5"/>
      <c r="C20" s="4"/>
      <c r="D20" s="4"/>
      <c r="E20" s="4"/>
      <c r="F20" s="4"/>
      <c r="G20" s="4"/>
    </row>
    <row r="21" spans="1:7" x14ac:dyDescent="0.4">
      <c r="A21" s="5"/>
      <c r="B21" s="5"/>
      <c r="C21" s="4"/>
      <c r="D21" s="4"/>
      <c r="E21" s="4"/>
      <c r="F21" s="4"/>
      <c r="G21" s="4"/>
    </row>
    <row r="22" spans="1:7" x14ac:dyDescent="0.4">
      <c r="A22" s="5"/>
      <c r="B22" s="5"/>
      <c r="C22" s="4"/>
      <c r="D22" s="4"/>
      <c r="E22" s="4"/>
      <c r="F22" s="4"/>
      <c r="G22" s="4"/>
    </row>
    <row r="23" spans="1:7" x14ac:dyDescent="0.4">
      <c r="A23" s="5"/>
      <c r="B23" s="5"/>
      <c r="C23" s="4"/>
      <c r="D23" s="4"/>
      <c r="E23" s="4"/>
      <c r="F23" s="4"/>
      <c r="G23" s="4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ジェームス</vt:lpstr>
      <vt:lpstr>ロジャー</vt:lpstr>
      <vt:lpstr>ミセスマックス</vt:lpstr>
      <vt:lpstr>ドンキー</vt:lpstr>
      <vt:lpstr>第1四半期売上実績</vt:lpstr>
      <vt:lpstr>売上実績集計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2015-12-13T00:23:11Z</dcterms:created>
  <dcterms:modified xsi:type="dcterms:W3CDTF">2022-04-09T03:47:25Z</dcterms:modified>
</cp:coreProperties>
</file>