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総合問題\"/>
    </mc:Choice>
  </mc:AlternateContent>
  <xr:revisionPtr revIDLastSave="0" documentId="13_ncr:1_{23D4E26C-6D86-4C5B-906E-9A39F27D6BC2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納品請求書" sheetId="1" r:id="rId1"/>
    <sheet name="商品マスター" sheetId="2" r:id="rId2"/>
    <sheet name="店舗マスター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E33" i="1"/>
  <c r="E35" i="1" s="1"/>
  <c r="F18" i="1"/>
  <c r="F33" i="1" s="1"/>
  <c r="F35" i="1" l="1"/>
  <c r="F36" i="1" s="1"/>
  <c r="E37" i="1" s="1"/>
  <c r="F38" i="1" s="1"/>
  <c r="E39" i="1" s="1"/>
  <c r="B14" i="1" l="1"/>
</calcChain>
</file>

<file path=xl/sharedStrings.xml><?xml version="1.0" encoding="utf-8"?>
<sst xmlns="http://schemas.openxmlformats.org/spreadsheetml/2006/main" count="188" uniqueCount="148">
  <si>
    <t>御請求日</t>
    <rPh sb="0" eb="1">
      <t>ゴ</t>
    </rPh>
    <rPh sb="1" eb="4">
      <t>セイキュウビ</t>
    </rPh>
    <phoneticPr fontId="3"/>
  </si>
  <si>
    <t>請求番号</t>
    <rPh sb="0" eb="2">
      <t>セイキュウ</t>
    </rPh>
    <rPh sb="2" eb="4">
      <t>バンゴウ</t>
    </rPh>
    <phoneticPr fontId="2"/>
  </si>
  <si>
    <t>納品書兼請求書</t>
    <rPh sb="0" eb="3">
      <t>ノウヒンショ</t>
    </rPh>
    <rPh sb="3" eb="4">
      <t>ケン</t>
    </rPh>
    <rPh sb="4" eb="7">
      <t>セイキュウショ</t>
    </rPh>
    <phoneticPr fontId="3"/>
  </si>
  <si>
    <t>日経　太郎</t>
    <rPh sb="0" eb="2">
      <t>ニッケイ</t>
    </rPh>
    <rPh sb="3" eb="5">
      <t>タロウ</t>
    </rPh>
    <phoneticPr fontId="2"/>
  </si>
  <si>
    <t>店舗CD</t>
    <rPh sb="0" eb="2">
      <t>テンポ</t>
    </rPh>
    <phoneticPr fontId="3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</si>
  <si>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3"/>
  </si>
  <si>
    <t>株式会社アーバン</t>
    <rPh sb="0" eb="4">
      <t>カブシキガイシャ</t>
    </rPh>
    <phoneticPr fontId="3"/>
  </si>
  <si>
    <t>合計金額</t>
    <rPh sb="0" eb="2">
      <t>ゴウケイ</t>
    </rPh>
    <rPh sb="2" eb="4">
      <t>キンガク</t>
    </rPh>
    <phoneticPr fontId="3"/>
  </si>
  <si>
    <t>単位：円</t>
    <rPh sb="0" eb="2">
      <t>タンイ</t>
    </rPh>
    <rPh sb="3" eb="4">
      <t>エン</t>
    </rPh>
    <phoneticPr fontId="3"/>
  </si>
  <si>
    <t>明細番号</t>
    <rPh sb="0" eb="2">
      <t>メイサイ</t>
    </rPh>
    <rPh sb="2" eb="4">
      <t>バンゴウ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</si>
  <si>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</si>
  <si>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</si>
  <si>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</si>
  <si>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</si>
  <si>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</si>
  <si>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ワイシャツ</t>
    <phoneticPr fontId="2"/>
  </si>
  <si>
    <t>商品計</t>
    <rPh sb="0" eb="2">
      <t>ショウヒン</t>
    </rPh>
    <rPh sb="2" eb="3">
      <t>ケイ</t>
    </rPh>
    <phoneticPr fontId="2"/>
  </si>
  <si>
    <t>ネーム刺繍</t>
    <rPh sb="3" eb="5">
      <t>シシュウ</t>
    </rPh>
    <phoneticPr fontId="2"/>
  </si>
  <si>
    <t>御振込先</t>
    <rPh sb="0" eb="3">
      <t>オフリコミ</t>
    </rPh>
    <rPh sb="3" eb="4">
      <t>サキ</t>
    </rPh>
    <phoneticPr fontId="3"/>
  </si>
  <si>
    <t>売上計</t>
    <rPh sb="0" eb="2">
      <t>ウリアゲ</t>
    </rPh>
    <rPh sb="2" eb="3">
      <t>ケイ</t>
    </rPh>
    <phoneticPr fontId="3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</si>
  <si>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3"/>
  </si>
  <si>
    <t>割引額</t>
    <rPh sb="0" eb="2">
      <t>ワリビキ</t>
    </rPh>
    <rPh sb="2" eb="3">
      <t>ガク</t>
    </rPh>
    <phoneticPr fontId="3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</si>
  <si>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3"/>
  </si>
  <si>
    <t>割引後金額</t>
    <rPh sb="0" eb="2">
      <t>ワリビキ</t>
    </rPh>
    <rPh sb="2" eb="3">
      <t>ゴ</t>
    </rPh>
    <rPh sb="3" eb="5">
      <t>キンガク</t>
    </rPh>
    <phoneticPr fontId="3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</si>
  <si>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</si>
  <si>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</si>
  <si>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税込金額</t>
    <rPh sb="0" eb="2">
      <t>ゼイコミ</t>
    </rPh>
    <rPh sb="2" eb="4">
      <t>キンガク</t>
    </rPh>
    <phoneticPr fontId="3"/>
  </si>
  <si>
    <t>商品マスター</t>
    <rPh sb="0" eb="2">
      <t>ショウヒン</t>
    </rPh>
    <phoneticPr fontId="2"/>
  </si>
  <si>
    <t>商品CD</t>
    <rPh sb="0" eb="2">
      <t>ショウヒン</t>
    </rPh>
    <phoneticPr fontId="2"/>
  </si>
  <si>
    <t>MEOU001</t>
  </si>
  <si>
    <t>メンズスーツ</t>
  </si>
  <si>
    <t>MEOU002</t>
  </si>
  <si>
    <t>メンズジャケット</t>
  </si>
  <si>
    <t>MEOU003</t>
  </si>
  <si>
    <t>メンズパンツ</t>
  </si>
  <si>
    <t>MEIN001</t>
  </si>
  <si>
    <t>メンズシャツ</t>
  </si>
  <si>
    <t>MEIN002</t>
  </si>
  <si>
    <t>ワイシャツ</t>
    <phoneticPr fontId="2"/>
  </si>
  <si>
    <t>MEAC001</t>
  </si>
  <si>
    <t>ネクタイ</t>
    <phoneticPr fontId="2"/>
  </si>
  <si>
    <t>LAOU001</t>
  </si>
  <si>
    <t>レディーススーツ</t>
    <phoneticPr fontId="2"/>
  </si>
  <si>
    <t>LAOU002</t>
  </si>
  <si>
    <t>レディースジャケット</t>
    <phoneticPr fontId="2"/>
  </si>
  <si>
    <t>LAOU003</t>
  </si>
  <si>
    <t>スカート</t>
    <phoneticPr fontId="2"/>
  </si>
  <si>
    <t>LAIN001</t>
  </si>
  <si>
    <t>ブラウス</t>
    <phoneticPr fontId="2"/>
  </si>
  <si>
    <t>LAIN002</t>
  </si>
  <si>
    <t>レディースシャツ</t>
    <phoneticPr fontId="2"/>
  </si>
  <si>
    <t>LAAC001</t>
  </si>
  <si>
    <t>ストール</t>
    <phoneticPr fontId="2"/>
  </si>
  <si>
    <t>店舗マスター</t>
    <rPh sb="0" eb="2">
      <t>テンポ</t>
    </rPh>
    <phoneticPr fontId="2"/>
  </si>
  <si>
    <t>店舗CD</t>
    <rPh sb="0" eb="2">
      <t>テンポ</t>
    </rPh>
    <phoneticPr fontId="2"/>
  </si>
  <si>
    <t>店舗名</t>
    <rPh sb="0" eb="2">
      <t>テンポ</t>
    </rPh>
    <rPh sb="2" eb="3">
      <t>メイ</t>
    </rPh>
    <phoneticPr fontId="3"/>
  </si>
  <si>
    <t>郵便番号</t>
    <rPh sb="0" eb="4">
      <t>ユウビンバンゴウ</t>
    </rPh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</si>
  <si>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</si>
  <si>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</si>
  <si>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</si>
  <si>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出店先</t>
    <rPh sb="0" eb="2">
      <t>シュッテン</t>
    </rPh>
    <rPh sb="2" eb="3">
      <t>サキ</t>
    </rPh>
    <phoneticPr fontId="3"/>
  </si>
  <si>
    <t>担当部署</t>
    <rPh sb="0" eb="2">
      <t>タントウ</t>
    </rPh>
    <rPh sb="2" eb="4">
      <t>ブショ</t>
    </rPh>
    <phoneticPr fontId="3"/>
  </si>
  <si>
    <t>エリア</t>
    <phoneticPr fontId="3"/>
  </si>
  <si>
    <t>エリアマネージャー</t>
    <phoneticPr fontId="3"/>
  </si>
  <si>
    <t>T0001</t>
    <phoneticPr fontId="2"/>
  </si>
  <si>
    <t>東京駅前店</t>
    <rPh sb="0" eb="2">
      <t>トウキョウ</t>
    </rPh>
    <rPh sb="2" eb="4">
      <t>エキマエ</t>
    </rPh>
    <rPh sb="4" eb="5">
      <t>テン</t>
    </rPh>
    <phoneticPr fontId="3"/>
  </si>
  <si>
    <t>100-0005</t>
  </si>
  <si>
    <t>東京都</t>
    <rPh sb="0" eb="3">
      <t>トウキョウト</t>
    </rPh>
    <phoneticPr fontId="3"/>
  </si>
  <si>
    <t>千代田区*-*-*</t>
    <rPh sb="0" eb="4">
      <t>チヨダク</t>
    </rPh>
    <phoneticPr fontId="3"/>
  </si>
  <si>
    <t>03-****-1234</t>
    <phoneticPr fontId="3"/>
  </si>
  <si>
    <t>ショッピングモール</t>
    <phoneticPr fontId="3"/>
  </si>
  <si>
    <t>小売1課</t>
    <rPh sb="0" eb="2">
      <t>コウリ</t>
    </rPh>
    <rPh sb="3" eb="4">
      <t>カ</t>
    </rPh>
    <phoneticPr fontId="3"/>
  </si>
  <si>
    <t>首都圏</t>
    <rPh sb="0" eb="3">
      <t>シュトケン</t>
    </rPh>
    <phoneticPr fontId="3"/>
  </si>
  <si>
    <t>久保田　敏信</t>
    <rPh sb="0" eb="3">
      <t>クボタ</t>
    </rPh>
    <rPh sb="4" eb="5">
      <t>トシ</t>
    </rPh>
    <rPh sb="5" eb="6">
      <t>ノブ</t>
    </rPh>
    <phoneticPr fontId="3"/>
  </si>
  <si>
    <t>T0002</t>
  </si>
  <si>
    <t>札幌店</t>
    <rPh sb="0" eb="3">
      <t>サッポロテン</t>
    </rPh>
    <phoneticPr fontId="2"/>
  </si>
  <si>
    <t>060-0006</t>
  </si>
  <si>
    <t>北海道</t>
    <rPh sb="0" eb="3">
      <t>ホッカイドウ</t>
    </rPh>
    <phoneticPr fontId="3"/>
  </si>
  <si>
    <t>札幌市中央区*-*-*</t>
    <rPh sb="0" eb="3">
      <t>サッポロシ</t>
    </rPh>
    <rPh sb="3" eb="5">
      <t>チュウオウ</t>
    </rPh>
    <rPh sb="5" eb="6">
      <t>ク</t>
    </rPh>
    <phoneticPr fontId="3"/>
  </si>
  <si>
    <t>011-****-1234</t>
    <phoneticPr fontId="3"/>
  </si>
  <si>
    <t>百貨店</t>
    <rPh sb="0" eb="3">
      <t>ヒャッカテン</t>
    </rPh>
    <phoneticPr fontId="3"/>
  </si>
  <si>
    <t>小売2課</t>
    <rPh sb="0" eb="2">
      <t>コウリ</t>
    </rPh>
    <rPh sb="3" eb="4">
      <t>カ</t>
    </rPh>
    <phoneticPr fontId="3"/>
  </si>
  <si>
    <t>広域</t>
    <rPh sb="0" eb="2">
      <t>コウイキ</t>
    </rPh>
    <phoneticPr fontId="3"/>
  </si>
  <si>
    <t>鈴木　一郎</t>
    <rPh sb="0" eb="2">
      <t>スズキ</t>
    </rPh>
    <rPh sb="3" eb="5">
      <t>イチロウ</t>
    </rPh>
    <phoneticPr fontId="3"/>
  </si>
  <si>
    <t>T0003</t>
  </si>
  <si>
    <t>横浜店</t>
    <rPh sb="0" eb="3">
      <t>ヨコハマテン</t>
    </rPh>
    <phoneticPr fontId="2"/>
  </si>
  <si>
    <t>231-0861</t>
  </si>
  <si>
    <t>神奈川県</t>
    <rPh sb="0" eb="4">
      <t>カナガワケン</t>
    </rPh>
    <phoneticPr fontId="3"/>
  </si>
  <si>
    <t>横浜市中区*-*-*</t>
    <rPh sb="0" eb="3">
      <t>ヨコハマシ</t>
    </rPh>
    <rPh sb="3" eb="5">
      <t>ナカク</t>
    </rPh>
    <phoneticPr fontId="3"/>
  </si>
  <si>
    <t>045-****-1234</t>
    <phoneticPr fontId="3"/>
  </si>
  <si>
    <t>小田切　俊彦</t>
    <rPh sb="0" eb="3">
      <t>オダギリ</t>
    </rPh>
    <rPh sb="4" eb="6">
      <t>トシヒコ</t>
    </rPh>
    <phoneticPr fontId="3"/>
  </si>
  <si>
    <t>T0004</t>
  </si>
  <si>
    <t>神戸店</t>
    <rPh sb="0" eb="2">
      <t>コウベ</t>
    </rPh>
    <rPh sb="2" eb="3">
      <t>テン</t>
    </rPh>
    <phoneticPr fontId="3"/>
  </si>
  <si>
    <t>650-0021</t>
  </si>
  <si>
    <t>兵庫県</t>
    <rPh sb="0" eb="3">
      <t>ヒョウゴケン</t>
    </rPh>
    <phoneticPr fontId="3"/>
  </si>
  <si>
    <t>神戸市中央区*-*-*</t>
    <rPh sb="0" eb="3">
      <t>コウベシ</t>
    </rPh>
    <rPh sb="3" eb="6">
      <t>チュウオウク</t>
    </rPh>
    <phoneticPr fontId="3"/>
  </si>
  <si>
    <t>078-****-2345</t>
    <phoneticPr fontId="3"/>
  </si>
  <si>
    <t>ショッピングモール</t>
    <phoneticPr fontId="3"/>
  </si>
  <si>
    <t>田中　勇次</t>
    <rPh sb="0" eb="2">
      <t>タナカ</t>
    </rPh>
    <rPh sb="3" eb="5">
      <t>ユウジ</t>
    </rPh>
    <phoneticPr fontId="3"/>
  </si>
  <si>
    <t>T0005</t>
  </si>
  <si>
    <t>仙台店</t>
    <rPh sb="0" eb="3">
      <t>センダイテン</t>
    </rPh>
    <phoneticPr fontId="2"/>
  </si>
  <si>
    <t>980-0021</t>
  </si>
  <si>
    <t>宮城県</t>
    <rPh sb="0" eb="3">
      <t>ミヤギケン</t>
    </rPh>
    <phoneticPr fontId="3"/>
  </si>
  <si>
    <t>仙台市青葉区*-*-*</t>
    <rPh sb="0" eb="3">
      <t>センダイシ</t>
    </rPh>
    <rPh sb="3" eb="5">
      <t>アオバ</t>
    </rPh>
    <rPh sb="5" eb="6">
      <t>ク</t>
    </rPh>
    <phoneticPr fontId="3"/>
  </si>
  <si>
    <t>022-****-2345</t>
    <phoneticPr fontId="3"/>
  </si>
  <si>
    <t>T0006</t>
  </si>
  <si>
    <t>大宮店</t>
    <rPh sb="0" eb="2">
      <t>オオミヤ</t>
    </rPh>
    <rPh sb="2" eb="3">
      <t>テン</t>
    </rPh>
    <phoneticPr fontId="2"/>
  </si>
  <si>
    <t>330-0845</t>
    <phoneticPr fontId="3"/>
  </si>
  <si>
    <t>埼玉県</t>
    <rPh sb="0" eb="3">
      <t>サイタマケン</t>
    </rPh>
    <phoneticPr fontId="3"/>
  </si>
  <si>
    <t>さいたま市大宮区*-*-*</t>
    <rPh sb="4" eb="5">
      <t>シ</t>
    </rPh>
    <rPh sb="5" eb="7">
      <t>オオミヤ</t>
    </rPh>
    <rPh sb="7" eb="8">
      <t>ク</t>
    </rPh>
    <phoneticPr fontId="3"/>
  </si>
  <si>
    <t>048-****-2345</t>
    <phoneticPr fontId="3"/>
  </si>
  <si>
    <t>ショッピングモール</t>
    <phoneticPr fontId="3"/>
  </si>
  <si>
    <t>T0007</t>
  </si>
  <si>
    <t>広島店</t>
    <rPh sb="0" eb="3">
      <t>ヒロシマテン</t>
    </rPh>
    <phoneticPr fontId="2"/>
  </si>
  <si>
    <t>732-0828</t>
    <phoneticPr fontId="2"/>
  </si>
  <si>
    <t>広島県</t>
    <rPh sb="0" eb="2">
      <t>ヒロシマ</t>
    </rPh>
    <rPh sb="2" eb="3">
      <t>ケン</t>
    </rPh>
    <phoneticPr fontId="3"/>
  </si>
  <si>
    <t>広島市南区*-*-*</t>
    <rPh sb="0" eb="2">
      <t>ヒロシマ</t>
    </rPh>
    <rPh sb="2" eb="3">
      <t>シ</t>
    </rPh>
    <rPh sb="3" eb="4">
      <t>ミナミ</t>
    </rPh>
    <rPh sb="4" eb="5">
      <t>ク</t>
    </rPh>
    <phoneticPr fontId="3"/>
  </si>
  <si>
    <t>082-****-3456</t>
    <phoneticPr fontId="3"/>
  </si>
  <si>
    <t>T0008</t>
  </si>
  <si>
    <t>川崎店</t>
    <rPh sb="0" eb="3">
      <t>カワサキテン</t>
    </rPh>
    <phoneticPr fontId="3"/>
  </si>
  <si>
    <t>220-0005</t>
  </si>
  <si>
    <t>川崎市幸区*-*-*</t>
    <rPh sb="0" eb="3">
      <t>カワサキシ</t>
    </rPh>
    <rPh sb="3" eb="5">
      <t>サイワイク</t>
    </rPh>
    <phoneticPr fontId="3"/>
  </si>
  <si>
    <t>044-****-4567</t>
    <phoneticPr fontId="3"/>
  </si>
  <si>
    <t>ショッピングモール</t>
    <phoneticPr fontId="3"/>
  </si>
  <si>
    <t>T0009</t>
  </si>
  <si>
    <t>銀座店</t>
    <rPh sb="0" eb="2">
      <t>ギンザ</t>
    </rPh>
    <rPh sb="2" eb="3">
      <t>テン</t>
    </rPh>
    <phoneticPr fontId="2"/>
  </si>
  <si>
    <t>103-0027</t>
    <phoneticPr fontId="2"/>
  </si>
  <si>
    <t>中央区*-*-*</t>
    <rPh sb="0" eb="2">
      <t>チュウオウ</t>
    </rPh>
    <rPh sb="2" eb="3">
      <t>ク</t>
    </rPh>
    <phoneticPr fontId="3"/>
  </si>
  <si>
    <t>03-****-5678</t>
    <phoneticPr fontId="3"/>
  </si>
  <si>
    <t>T0010</t>
  </si>
  <si>
    <t>名古屋店</t>
    <rPh sb="0" eb="4">
      <t>ナゴヤテン</t>
    </rPh>
    <phoneticPr fontId="3"/>
  </si>
  <si>
    <t>468-0000</t>
    <phoneticPr fontId="3"/>
  </si>
  <si>
    <t>愛知県</t>
    <rPh sb="0" eb="3">
      <t>アイチケン</t>
    </rPh>
    <phoneticPr fontId="3"/>
  </si>
  <si>
    <t>名古屋市天白区*-*-*</t>
    <rPh sb="0" eb="4">
      <t>ナゴヤシ</t>
    </rPh>
    <rPh sb="4" eb="7">
      <t>テンパクク</t>
    </rPh>
    <phoneticPr fontId="3"/>
  </si>
  <si>
    <t>056-****-6789</t>
    <phoneticPr fontId="3"/>
  </si>
  <si>
    <t>T0011</t>
  </si>
  <si>
    <t>大阪店</t>
    <rPh sb="0" eb="2">
      <t>オオサカ</t>
    </rPh>
    <rPh sb="2" eb="3">
      <t>テン</t>
    </rPh>
    <phoneticPr fontId="2"/>
  </si>
  <si>
    <t>542-0076</t>
  </si>
  <si>
    <t>大阪府</t>
    <rPh sb="0" eb="3">
      <t>オオサカフ</t>
    </rPh>
    <phoneticPr fontId="3"/>
  </si>
  <si>
    <t>大阪市中央区*-*-*</t>
    <rPh sb="0" eb="3">
      <t>オオサカシ</t>
    </rPh>
    <rPh sb="3" eb="6">
      <t>チュウオウク</t>
    </rPh>
    <phoneticPr fontId="3"/>
  </si>
  <si>
    <t>06-****-6789</t>
    <phoneticPr fontId="3"/>
  </si>
  <si>
    <t>T0012</t>
  </si>
  <si>
    <t>新宿店</t>
    <rPh sb="0" eb="3">
      <t>シンジュクテン</t>
    </rPh>
    <phoneticPr fontId="2"/>
  </si>
  <si>
    <t>152-0035</t>
  </si>
  <si>
    <t>新宿区*-*-*</t>
    <rPh sb="0" eb="2">
      <t>シンジュク</t>
    </rPh>
    <rPh sb="2" eb="3">
      <t>ク</t>
    </rPh>
    <phoneticPr fontId="3"/>
  </si>
  <si>
    <t>03-****-4567</t>
    <phoneticPr fontId="3"/>
  </si>
  <si>
    <r>
      <t>J</t>
    </r>
    <r>
      <rPr>
        <sz val="11"/>
        <color theme="1"/>
        <rFont val="游ゴシック"/>
        <family val="3"/>
        <charset val="128"/>
      </rPr>
      <t>UN</t>
    </r>
    <r>
      <rPr>
        <sz val="11"/>
        <color indexed="8"/>
        <rFont val="游ゴシック"/>
        <family val="3"/>
        <charset val="128"/>
      </rPr>
      <t>-A001</t>
    </r>
    <phoneticPr fontId="3"/>
  </si>
  <si>
    <t>消費税</t>
    <rPh sb="0" eb="3">
      <t>ショウヒゼイ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</si>
</sst>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&quot;月&quot;d&quot;日&quot;;@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20"/>
      <color indexed="8"/>
      <name val="HGP明朝E"/>
      <family val="1"/>
      <charset val="128"/>
    </font>
    <font>
      <b/>
      <sz val="2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明朝"/>
      <family val="1"/>
      <charset val="128"/>
    </font>
    <font>
      <sz val="11"/>
      <color indexed="8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0"/>
      <color indexed="8"/>
      <name val="游明朝"/>
      <family val="1"/>
      <charset val="128"/>
    </font>
    <font>
      <sz val="12"/>
      <color indexed="8"/>
      <name val="游明朝"/>
      <family val="1"/>
      <charset val="128"/>
    </font>
    <font>
      <b/>
      <sz val="11"/>
      <color indexed="8"/>
      <name val="游ゴシック"/>
      <family val="3"/>
      <charset val="128"/>
      <scheme val="minor"/>
    </font>
    <font>
      <b/>
      <sz val="14"/>
      <color indexed="8"/>
      <name val="游明朝"/>
      <family val="1"/>
      <charset val="128"/>
    </font>
    <font>
      <b/>
      <sz val="14"/>
      <color indexed="8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</font>
    <font>
      <sz val="11"/>
      <color indexed="8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0" borderId="0" xfId="1">
      <alignment vertical="center"/>
    </xf>
    <xf numFmtId="176" fontId="4" fillId="0" borderId="0" xfId="1" applyNumberFormat="1" applyFont="1">
      <alignment vertical="center"/>
    </xf>
    <xf numFmtId="0" fontId="7" fillId="0" borderId="0" xfId="1" applyFont="1" applyAlignment="1">
      <alignment horizontal="center" vertical="center"/>
    </xf>
    <xf numFmtId="0" fontId="4" fillId="0" borderId="0" xfId="1" applyFont="1">
      <alignment vertical="center"/>
    </xf>
    <xf numFmtId="0" fontId="6" fillId="0" borderId="0" xfId="1" applyFont="1">
      <alignment vertical="center"/>
    </xf>
    <xf numFmtId="0" fontId="1" fillId="0" borderId="0" xfId="1" applyFont="1">
      <alignment vertical="center"/>
    </xf>
    <xf numFmtId="0" fontId="4" fillId="0" borderId="0" xfId="1" applyFont="1" applyAlignment="1">
      <alignment horizontal="left" vertical="center"/>
    </xf>
    <xf numFmtId="0" fontId="1" fillId="0" borderId="1" xfId="1" applyFont="1" applyBorder="1">
      <alignment vertical="center"/>
    </xf>
    <xf numFmtId="0" fontId="8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10" fillId="0" borderId="0" xfId="1" applyFont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0" fillId="0" borderId="1" xfId="3" applyNumberFormat="1" applyFont="1" applyBorder="1">
      <alignment vertical="center"/>
    </xf>
    <xf numFmtId="0" fontId="1" fillId="0" borderId="1" xfId="1" applyBorder="1">
      <alignment vertical="center"/>
    </xf>
    <xf numFmtId="6" fontId="5" fillId="0" borderId="0" xfId="4" applyFont="1" applyBorder="1">
      <alignment vertical="center"/>
    </xf>
    <xf numFmtId="0" fontId="1" fillId="0" borderId="0" xfId="1" applyBorder="1">
      <alignment vertical="center"/>
    </xf>
    <xf numFmtId="38" fontId="5" fillId="0" borderId="1" xfId="3" applyFont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>
      <alignment vertical="center"/>
    </xf>
    <xf numFmtId="0" fontId="1" fillId="0" borderId="12" xfId="1" applyBorder="1">
      <alignment vertical="center"/>
    </xf>
    <xf numFmtId="0" fontId="1" fillId="0" borderId="13" xfId="1" applyBorder="1">
      <alignment vertical="center"/>
    </xf>
    <xf numFmtId="0" fontId="1" fillId="0" borderId="23" xfId="1" applyBorder="1">
      <alignment vertical="center"/>
    </xf>
    <xf numFmtId="0" fontId="4" fillId="0" borderId="0" xfId="1" applyFont="1" applyBorder="1" applyAlignment="1">
      <alignment vertical="center" wrapText="1"/>
    </xf>
    <xf numFmtId="0" fontId="12" fillId="0" borderId="0" xfId="2" applyFont="1">
      <alignment vertical="center"/>
    </xf>
    <xf numFmtId="0" fontId="1" fillId="0" borderId="0" xfId="2">
      <alignment vertical="center"/>
    </xf>
    <xf numFmtId="0" fontId="11" fillId="2" borderId="1" xfId="2" applyFont="1" applyFill="1" applyBorder="1" applyAlignment="1">
      <alignment horizontal="center" vertical="center"/>
    </xf>
    <xf numFmtId="0" fontId="1" fillId="0" borderId="1" xfId="2" applyBorder="1">
      <alignment vertical="center"/>
    </xf>
    <xf numFmtId="38" fontId="1" fillId="0" borderId="1" xfId="5" applyFont="1" applyBorder="1">
      <alignment vertical="center"/>
    </xf>
    <xf numFmtId="0" fontId="13" fillId="0" borderId="0" xfId="2" applyFont="1">
      <alignment vertical="center"/>
    </xf>
    <xf numFmtId="0" fontId="5" fillId="0" borderId="0" xfId="2" applyFont="1">
      <alignment vertical="center"/>
    </xf>
    <xf numFmtId="49" fontId="1" fillId="0" borderId="1" xfId="2" applyNumberFormat="1" applyBorder="1">
      <alignment vertical="center"/>
    </xf>
    <xf numFmtId="176" fontId="14" fillId="0" borderId="0" xfId="1" applyNumberFormat="1" applyFont="1">
      <alignment vertical="center"/>
    </xf>
    <xf numFmtId="0" fontId="14" fillId="0" borderId="0" xfId="1" applyFont="1">
      <alignment vertical="center"/>
    </xf>
    <xf numFmtId="0" fontId="15" fillId="0" borderId="0" xfId="1" applyFont="1">
      <alignment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9" fillId="2" borderId="1" xfId="2" applyFont="1" applyFill="1" applyBorder="1" applyAlignment="1">
      <alignment horizontal="center" vertical="center"/>
    </xf>
    <xf numFmtId="0" fontId="14" fillId="0" borderId="0" xfId="1" applyFont="1" applyAlignment="1">
      <alignment horizontal="right" vertical="center"/>
    </xf>
    <xf numFmtId="0" fontId="22" fillId="2" borderId="3" xfId="2" applyFont="1" applyFill="1" applyBorder="1" applyAlignment="1">
      <alignment horizontal="center" vertical="center"/>
    </xf>
    <xf numFmtId="0" fontId="22" fillId="2" borderId="4" xfId="2" applyFont="1" applyFill="1" applyBorder="1" applyAlignment="1">
      <alignment horizontal="center" vertical="center"/>
    </xf>
    <xf numFmtId="0" fontId="22" fillId="2" borderId="5" xfId="2" applyFont="1" applyFill="1" applyBorder="1" applyAlignment="1">
      <alignment horizontal="center" vertical="center"/>
    </xf>
    <xf numFmtId="0" fontId="1" fillId="0" borderId="13" xfId="1" applyFont="1" applyBorder="1">
      <alignment vertical="center"/>
    </xf>
    <xf numFmtId="0" fontId="1" fillId="0" borderId="18" xfId="1" applyFont="1" applyBorder="1">
      <alignment vertical="center"/>
    </xf>
    <xf numFmtId="0" fontId="1" fillId="0" borderId="23" xfId="1" applyFont="1" applyBorder="1">
      <alignment vertical="center"/>
    </xf>
    <xf numFmtId="0" fontId="23" fillId="0" borderId="9" xfId="4" applyNumberFormat="1" applyFont="1" applyBorder="1">
      <alignment vertical="center"/>
    </xf>
    <xf numFmtId="6" fontId="23" fillId="0" borderId="9" xfId="4" applyFont="1" applyBorder="1">
      <alignment vertical="center"/>
    </xf>
    <xf numFmtId="6" fontId="23" fillId="0" borderId="14" xfId="4" applyFont="1" applyBorder="1">
      <alignment vertical="center"/>
    </xf>
    <xf numFmtId="0" fontId="23" fillId="0" borderId="19" xfId="4" applyNumberFormat="1" applyFont="1" applyBorder="1">
      <alignment vertical="center"/>
    </xf>
    <xf numFmtId="0" fontId="23" fillId="0" borderId="24" xfId="4" applyNumberFormat="1" applyFont="1" applyBorder="1">
      <alignment vertical="center"/>
    </xf>
    <xf numFmtId="0" fontId="23" fillId="0" borderId="18" xfId="4" applyNumberFormat="1" applyFont="1" applyBorder="1" applyAlignment="1">
      <alignment vertical="center"/>
    </xf>
    <xf numFmtId="0" fontId="23" fillId="0" borderId="19" xfId="4" applyNumberFormat="1" applyFont="1" applyBorder="1" applyAlignment="1">
      <alignment vertical="center"/>
    </xf>
    <xf numFmtId="9" fontId="23" fillId="0" borderId="18" xfId="1" applyNumberFormat="1" applyFont="1" applyFill="1" applyBorder="1" applyAlignment="1">
      <alignment vertical="center"/>
    </xf>
    <xf numFmtId="0" fontId="23" fillId="0" borderId="27" xfId="1" applyNumberFormat="1" applyFont="1" applyFill="1" applyBorder="1" applyAlignment="1">
      <alignment vertical="center"/>
    </xf>
    <xf numFmtId="0" fontId="19" fillId="2" borderId="25" xfId="2" applyFont="1" applyFill="1" applyBorder="1" applyAlignment="1">
      <alignment vertical="center"/>
    </xf>
    <xf numFmtId="0" fontId="19" fillId="2" borderId="26" xfId="2" applyFont="1" applyFill="1" applyBorder="1" applyAlignment="1">
      <alignment vertical="center"/>
    </xf>
    <xf numFmtId="0" fontId="19" fillId="2" borderId="32" xfId="2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1" applyFont="1" applyBorder="1" applyAlignment="1">
      <alignment vertical="center"/>
    </xf>
    <xf numFmtId="0" fontId="14" fillId="0" borderId="0" xfId="1" applyFont="1" applyBorder="1" applyAlignment="1"/>
    <xf numFmtId="0" fontId="14" fillId="0" borderId="0" xfId="1" applyFont="1" applyBorder="1" applyAlignment="1">
      <alignment vertical="top"/>
    </xf>
    <xf numFmtId="9" fontId="23" fillId="0" borderId="18" xfId="4" applyNumberFormat="1" applyFont="1" applyBorder="1" applyAlignment="1">
      <alignment vertical="center"/>
    </xf>
    <xf numFmtId="0" fontId="23" fillId="0" borderId="27" xfId="4" applyNumberFormat="1" applyFont="1" applyBorder="1" applyAlignment="1">
      <alignment vertical="center"/>
    </xf>
    <xf numFmtId="0" fontId="24" fillId="0" borderId="0" xfId="1" applyFont="1" applyAlignment="1">
      <alignment vertical="center"/>
    </xf>
    <xf numFmtId="0" fontId="23" fillId="0" borderId="31" xfId="4" applyNumberFormat="1" applyFont="1" applyBorder="1" applyAlignment="1">
      <alignment horizontal="right" vertical="center"/>
    </xf>
    <xf numFmtId="0" fontId="23" fillId="0" borderId="27" xfId="4" applyNumberFormat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/>
    </xf>
    <xf numFmtId="0" fontId="21" fillId="0" borderId="0" xfId="3" applyNumberFormat="1" applyFont="1" applyBorder="1" applyAlignment="1">
      <alignment horizontal="center" vertical="center"/>
    </xf>
    <xf numFmtId="0" fontId="21" fillId="0" borderId="2" xfId="3" applyNumberFormat="1" applyFont="1" applyBorder="1" applyAlignment="1">
      <alignment horizontal="center" vertical="center"/>
    </xf>
    <xf numFmtId="0" fontId="11" fillId="2" borderId="15" xfId="1" applyFont="1" applyFill="1" applyBorder="1" applyAlignment="1">
      <alignment horizontal="center" vertical="center"/>
    </xf>
    <xf numFmtId="0" fontId="11" fillId="2" borderId="16" xfId="1" applyFont="1" applyFill="1" applyBorder="1" applyAlignment="1">
      <alignment horizontal="center" vertical="center"/>
    </xf>
    <xf numFmtId="0" fontId="11" fillId="2" borderId="17" xfId="1" applyFont="1" applyFill="1" applyBorder="1" applyAlignment="1">
      <alignment horizontal="center" vertical="center"/>
    </xf>
    <xf numFmtId="0" fontId="11" fillId="2" borderId="20" xfId="1" applyFont="1" applyFill="1" applyBorder="1" applyAlignment="1">
      <alignment horizontal="center" vertical="center"/>
    </xf>
    <xf numFmtId="0" fontId="11" fillId="2" borderId="21" xfId="1" applyFont="1" applyFill="1" applyBorder="1" applyAlignment="1">
      <alignment horizontal="center" vertical="center"/>
    </xf>
    <xf numFmtId="0" fontId="11" fillId="2" borderId="22" xfId="1" applyFont="1" applyFill="1" applyBorder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14" fillId="0" borderId="28" xfId="1" applyFont="1" applyBorder="1" applyAlignment="1">
      <alignment horizontal="left" vertical="center"/>
    </xf>
    <xf numFmtId="0" fontId="23" fillId="0" borderId="29" xfId="4" applyNumberFormat="1" applyFont="1" applyBorder="1" applyAlignment="1">
      <alignment horizontal="right" vertical="center"/>
    </xf>
    <xf numFmtId="0" fontId="23" fillId="0" borderId="30" xfId="4" applyNumberFormat="1" applyFont="1" applyBorder="1" applyAlignment="1">
      <alignment horizontal="right" vertical="center"/>
    </xf>
  </cellXfs>
  <cellStyles count="6">
    <cellStyle name="桁区切り 2" xfId="3" xr:uid="{00000000-0005-0000-0000-000000000000}"/>
    <cellStyle name="桁区切り 3 2" xfId="5" xr:uid="{00000000-0005-0000-0000-000001000000}"/>
    <cellStyle name="通貨 2" xfId="4" xr:uid="{00000000-0005-0000-0000-000002000000}"/>
    <cellStyle name="標準" xfId="0" builtinId="0"/>
    <cellStyle name="標準 2" xfId="1" xr:uid="{00000000-0005-0000-0000-000004000000}"/>
    <cellStyle name="標準 3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zoomScale="90" zoomScaleNormal="90" workbookViewId="0"/>
  </sheetViews>
  <sheetFormatPr defaultRowHeight="18.75" x14ac:dyDescent="0.4"/>
  <cols>
    <col min="1" max="1" width="12.625" style="1" customWidth="1"/>
    <col min="2" max="2" width="11.125" style="1" customWidth="1"/>
    <col min="3" max="3" width="28.625" style="1" customWidth="1"/>
    <col min="4" max="4" width="13.625" style="1" customWidth="1"/>
    <col min="5" max="5" width="11.125" style="1" customWidth="1"/>
    <col min="6" max="6" width="18.625" style="1" bestFit="1" customWidth="1"/>
    <col min="7" max="7" width="2.625" style="1" customWidth="1"/>
    <col min="8" max="8" width="9" style="6"/>
  </cols>
  <sheetData>
    <row r="1" spans="1:8" x14ac:dyDescent="0.4">
      <c r="E1" s="39" t="s">
        <v>0</v>
      </c>
      <c r="F1" s="36">
        <v>44742</v>
      </c>
    </row>
    <row r="2" spans="1:8" x14ac:dyDescent="0.4">
      <c r="A2" s="39" t="s">
        <v>1</v>
      </c>
      <c r="B2" s="38" t="s">
        <v>146</v>
      </c>
      <c r="G2" s="2"/>
    </row>
    <row r="4" spans="1:8" ht="24" x14ac:dyDescent="0.4">
      <c r="A4" s="70" t="s">
        <v>2</v>
      </c>
      <c r="B4" s="70"/>
      <c r="C4" s="70"/>
      <c r="D4" s="70"/>
      <c r="E4" s="70"/>
      <c r="F4" s="70"/>
      <c r="G4" s="3"/>
    </row>
    <row r="5" spans="1:8" x14ac:dyDescent="0.4">
      <c r="A5" s="4"/>
      <c r="B5" s="4"/>
      <c r="C5" s="4"/>
      <c r="D5" s="4"/>
      <c r="E5" s="4"/>
      <c r="F5" s="4"/>
      <c r="G5" s="4"/>
    </row>
    <row r="6" spans="1:8" ht="24" x14ac:dyDescent="0.4">
      <c r="A6" s="5" t="s">
        <v>3</v>
      </c>
      <c r="B6" s="4"/>
      <c r="C6" s="4"/>
      <c r="D6" s="4"/>
      <c r="E6" s="4"/>
      <c r="F6" s="4"/>
      <c r="G6" s="4"/>
    </row>
    <row r="7" spans="1:8" ht="18.75" customHeight="1" x14ac:dyDescent="0.4">
      <c r="A7" s="6"/>
      <c r="B7" s="4"/>
      <c r="C7" s="7"/>
      <c r="D7" s="4"/>
      <c r="E7" s="6"/>
      <c r="F7" s="4"/>
      <c r="G7" s="4"/>
      <c r="H7" s="41" t="s">
        <v>4</v>
      </c>
    </row>
    <row r="8" spans="1:8" ht="18.75" customHeight="1" x14ac:dyDescent="0.4">
      <c r="A8" s="37" t="s">
        <v>5</v>
      </c>
      <c r="B8" s="4"/>
      <c r="C8" s="7"/>
      <c r="D8" s="4"/>
      <c r="E8" s="6"/>
      <c r="F8" s="4"/>
      <c r="G8" s="4"/>
      <c r="H8" s="8"/>
    </row>
    <row r="9" spans="1:8" ht="18.75" customHeight="1" x14ac:dyDescent="0.4">
      <c r="A9" s="4"/>
      <c r="B9" s="4"/>
      <c r="C9" s="7"/>
      <c r="D9" s="4"/>
      <c r="E9" s="9"/>
      <c r="F9" s="40" t="s">
        <v>6</v>
      </c>
      <c r="G9" s="4"/>
    </row>
    <row r="10" spans="1:8" ht="18.75" customHeight="1" x14ac:dyDescent="0.4">
      <c r="C10" s="4"/>
      <c r="D10" s="4"/>
      <c r="E10" s="10"/>
      <c r="F10" s="61"/>
      <c r="G10" s="4"/>
    </row>
    <row r="11" spans="1:8" ht="18.75" customHeight="1" x14ac:dyDescent="0.4">
      <c r="C11" s="4"/>
      <c r="D11" s="4"/>
      <c r="E11" s="11"/>
      <c r="F11" s="61"/>
      <c r="G11" s="4"/>
    </row>
    <row r="12" spans="1:8" ht="18.75" customHeight="1" x14ac:dyDescent="0.4">
      <c r="A12" s="4"/>
      <c r="B12" s="4"/>
      <c r="C12" s="4"/>
      <c r="D12" s="4"/>
      <c r="E12" s="7"/>
      <c r="F12" s="61"/>
      <c r="G12" s="7"/>
    </row>
    <row r="13" spans="1:8" ht="18.75" customHeight="1" x14ac:dyDescent="0.4">
      <c r="A13" s="4"/>
      <c r="B13" s="4"/>
      <c r="C13" s="4"/>
      <c r="D13" s="4"/>
      <c r="E13" s="7"/>
      <c r="F13" s="61"/>
      <c r="G13" s="7"/>
    </row>
    <row r="14" spans="1:8" ht="18.75" customHeight="1" x14ac:dyDescent="0.4">
      <c r="A14" s="71" t="s">
        <v>7</v>
      </c>
      <c r="B14" s="73">
        <f>E39</f>
        <v>0</v>
      </c>
      <c r="C14" s="73"/>
      <c r="D14" s="4"/>
      <c r="F14" s="61"/>
      <c r="G14" s="7"/>
    </row>
    <row r="15" spans="1:8" ht="18.75" customHeight="1" thickBot="1" x14ac:dyDescent="0.45">
      <c r="A15" s="72"/>
      <c r="B15" s="74"/>
      <c r="C15" s="74"/>
      <c r="D15" s="4"/>
      <c r="E15" s="7"/>
      <c r="F15" s="67"/>
      <c r="G15" s="7"/>
    </row>
    <row r="16" spans="1:8" ht="18.75" customHeight="1" thickTop="1" thickBot="1" x14ac:dyDescent="0.45">
      <c r="F16" s="42" t="s">
        <v>8</v>
      </c>
      <c r="G16" s="12"/>
    </row>
    <row r="17" spans="1:7" ht="18.75" customHeight="1" x14ac:dyDescent="0.4">
      <c r="A17" s="43" t="s">
        <v>9</v>
      </c>
      <c r="B17" s="44" t="s">
        <v>10</v>
      </c>
      <c r="C17" s="44" t="s">
        <v>11</v>
      </c>
      <c r="D17" s="44" t="s">
        <v>12</v>
      </c>
      <c r="E17" s="44" t="s">
        <v>13</v>
      </c>
      <c r="F17" s="45" t="s">
        <v>14</v>
      </c>
      <c r="G17" s="13"/>
    </row>
    <row r="18" spans="1:7" ht="18.75" customHeight="1" x14ac:dyDescent="0.4">
      <c r="A18" s="14">
        <v>1</v>
      </c>
      <c r="B18" s="15"/>
      <c r="C18" s="16" t="s">
        <v>15</v>
      </c>
      <c r="D18" s="17">
        <v>7800</v>
      </c>
      <c r="E18" s="8"/>
      <c r="F18" s="49">
        <f>D18*E18</f>
        <v>0</v>
      </c>
      <c r="G18" s="19"/>
    </row>
    <row r="19" spans="1:7" ht="18.75" customHeight="1" x14ac:dyDescent="0.4">
      <c r="A19" s="14"/>
      <c r="B19" s="15"/>
      <c r="C19" s="16"/>
      <c r="D19" s="18"/>
      <c r="E19" s="8"/>
      <c r="F19" s="49"/>
      <c r="G19" s="19"/>
    </row>
    <row r="20" spans="1:7" ht="18.75" customHeight="1" x14ac:dyDescent="0.4">
      <c r="A20" s="14"/>
      <c r="B20" s="15"/>
      <c r="C20" s="16"/>
      <c r="D20" s="18"/>
      <c r="E20" s="8"/>
      <c r="F20" s="50"/>
      <c r="G20" s="19"/>
    </row>
    <row r="21" spans="1:7" ht="18.75" customHeight="1" x14ac:dyDescent="0.4">
      <c r="A21" s="14"/>
      <c r="B21" s="15"/>
      <c r="C21" s="20"/>
      <c r="D21" s="18"/>
      <c r="E21" s="8"/>
      <c r="F21" s="50"/>
      <c r="G21" s="19"/>
    </row>
    <row r="22" spans="1:7" ht="18.75" customHeight="1" x14ac:dyDescent="0.4">
      <c r="A22" s="14"/>
      <c r="B22" s="15"/>
      <c r="C22" s="16"/>
      <c r="D22" s="18"/>
      <c r="E22" s="8"/>
      <c r="F22" s="50"/>
      <c r="G22" s="19"/>
    </row>
    <row r="23" spans="1:7" ht="18.75" customHeight="1" x14ac:dyDescent="0.4">
      <c r="A23" s="14"/>
      <c r="B23" s="15"/>
      <c r="C23" s="16"/>
      <c r="D23" s="18"/>
      <c r="E23" s="8"/>
      <c r="F23" s="50"/>
      <c r="G23" s="19"/>
    </row>
    <row r="24" spans="1:7" ht="18.75" customHeight="1" x14ac:dyDescent="0.4">
      <c r="A24" s="14"/>
      <c r="B24" s="15"/>
      <c r="C24" s="16"/>
      <c r="D24" s="18"/>
      <c r="E24" s="8"/>
      <c r="F24" s="50"/>
      <c r="G24" s="19"/>
    </row>
    <row r="25" spans="1:7" ht="18.75" customHeight="1" x14ac:dyDescent="0.4">
      <c r="A25" s="14"/>
      <c r="B25" s="15"/>
      <c r="C25" s="16"/>
      <c r="D25" s="18"/>
      <c r="E25" s="8"/>
      <c r="F25" s="50"/>
      <c r="G25" s="19"/>
    </row>
    <row r="26" spans="1:7" ht="18.75" customHeight="1" x14ac:dyDescent="0.4">
      <c r="A26" s="14"/>
      <c r="B26" s="15"/>
      <c r="C26" s="16"/>
      <c r="D26" s="18"/>
      <c r="E26" s="8"/>
      <c r="F26" s="50"/>
      <c r="G26" s="19"/>
    </row>
    <row r="27" spans="1:7" ht="18.75" customHeight="1" x14ac:dyDescent="0.4">
      <c r="A27" s="14"/>
      <c r="B27" s="15"/>
      <c r="C27" s="16"/>
      <c r="D27" s="21"/>
      <c r="E27" s="8"/>
      <c r="F27" s="50"/>
      <c r="G27" s="19"/>
    </row>
    <row r="28" spans="1:7" ht="18.75" customHeight="1" x14ac:dyDescent="0.4">
      <c r="A28" s="14"/>
      <c r="B28" s="15"/>
      <c r="C28" s="16"/>
      <c r="D28" s="18"/>
      <c r="E28" s="8"/>
      <c r="F28" s="50"/>
      <c r="G28" s="19"/>
    </row>
    <row r="29" spans="1:7" ht="18.75" customHeight="1" x14ac:dyDescent="0.4">
      <c r="A29" s="14"/>
      <c r="B29" s="15"/>
      <c r="C29" s="16"/>
      <c r="D29" s="18"/>
      <c r="E29" s="8"/>
      <c r="F29" s="50"/>
      <c r="G29" s="19"/>
    </row>
    <row r="30" spans="1:7" ht="18.75" customHeight="1" x14ac:dyDescent="0.4">
      <c r="A30" s="14"/>
      <c r="B30" s="15"/>
      <c r="C30" s="16"/>
      <c r="D30" s="18"/>
      <c r="E30" s="8"/>
      <c r="F30" s="50"/>
      <c r="G30" s="19"/>
    </row>
    <row r="31" spans="1:7" ht="18.75" customHeight="1" x14ac:dyDescent="0.4">
      <c r="A31" s="22"/>
      <c r="B31" s="23"/>
      <c r="C31" s="24"/>
      <c r="D31" s="25"/>
      <c r="E31" s="46"/>
      <c r="F31" s="51"/>
      <c r="G31" s="19"/>
    </row>
    <row r="32" spans="1:7" ht="18.75" customHeight="1" thickBot="1" x14ac:dyDescent="0.45">
      <c r="A32" s="22"/>
      <c r="B32" s="23"/>
      <c r="C32" s="24"/>
      <c r="D32" s="25"/>
      <c r="E32" s="46"/>
      <c r="F32" s="51"/>
      <c r="G32" s="19"/>
    </row>
    <row r="33" spans="1:7" ht="18.75" customHeight="1" thickBot="1" x14ac:dyDescent="0.45">
      <c r="A33" s="75" t="s">
        <v>16</v>
      </c>
      <c r="B33" s="76"/>
      <c r="C33" s="76"/>
      <c r="D33" s="77"/>
      <c r="E33" s="47">
        <f>SUM(E18:E32)</f>
        <v>0</v>
      </c>
      <c r="F33" s="52">
        <f>SUM(F18:F32)</f>
        <v>0</v>
      </c>
      <c r="G33" s="19"/>
    </row>
    <row r="34" spans="1:7" ht="18.75" customHeight="1" thickBot="1" x14ac:dyDescent="0.45">
      <c r="A34" s="78" t="s">
        <v>17</v>
      </c>
      <c r="B34" s="79"/>
      <c r="C34" s="80"/>
      <c r="D34" s="26">
        <v>500</v>
      </c>
      <c r="E34" s="48"/>
      <c r="F34" s="53">
        <f>D34*E34</f>
        <v>0</v>
      </c>
      <c r="G34" s="19"/>
    </row>
    <row r="35" spans="1:7" ht="18.75" customHeight="1" thickBot="1" x14ac:dyDescent="0.45">
      <c r="A35" s="37" t="s">
        <v>18</v>
      </c>
      <c r="B35" s="37"/>
      <c r="C35" s="37"/>
      <c r="D35" s="58" t="s">
        <v>19</v>
      </c>
      <c r="E35" s="54">
        <f>SUM(E33:E34)</f>
        <v>0</v>
      </c>
      <c r="F35" s="55">
        <f>SUM(F33:F34)</f>
        <v>0</v>
      </c>
      <c r="G35" s="19"/>
    </row>
    <row r="36" spans="1:7" ht="18.75" customHeight="1" thickBot="1" x14ac:dyDescent="0.45">
      <c r="A36" s="61" t="s">
        <v>20</v>
      </c>
      <c r="B36" s="61"/>
      <c r="C36" s="62"/>
      <c r="D36" s="59" t="s">
        <v>21</v>
      </c>
      <c r="E36" s="56">
        <v>0.05</v>
      </c>
      <c r="F36" s="57">
        <f>F35*E36</f>
        <v>0</v>
      </c>
      <c r="G36" s="19"/>
    </row>
    <row r="37" spans="1:7" ht="18.75" customHeight="1" thickBot="1" x14ac:dyDescent="0.45">
      <c r="A37" s="81" t="s">
        <v>22</v>
      </c>
      <c r="B37" s="81"/>
      <c r="C37" s="82"/>
      <c r="D37" s="58" t="s">
        <v>23</v>
      </c>
      <c r="E37" s="83">
        <f>F35-F36</f>
        <v>0</v>
      </c>
      <c r="F37" s="84"/>
      <c r="G37" s="19"/>
    </row>
    <row r="38" spans="1:7" ht="18.75" customHeight="1" thickBot="1" x14ac:dyDescent="0.45">
      <c r="A38" s="37" t="s">
        <v>24</v>
      </c>
      <c r="B38" s="37"/>
      <c r="C38" s="37"/>
      <c r="D38" s="58" t="s">
        <v>147</v>
      </c>
      <c r="E38" s="65">
        <v>0.1</v>
      </c>
      <c r="F38" s="66">
        <f>E37*E38</f>
        <v>0</v>
      </c>
      <c r="G38" s="19"/>
    </row>
    <row r="39" spans="1:7" ht="18.75" customHeight="1" thickBot="1" x14ac:dyDescent="0.4">
      <c r="A39" s="63" t="s">
        <v>25</v>
      </c>
      <c r="B39" s="63"/>
      <c r="C39" s="64"/>
      <c r="D39" s="60" t="s">
        <v>26</v>
      </c>
      <c r="E39" s="68">
        <f>E37+F38</f>
        <v>0</v>
      </c>
      <c r="F39" s="69"/>
      <c r="G39" s="19"/>
    </row>
    <row r="40" spans="1:7" x14ac:dyDescent="0.4">
      <c r="A40" s="27"/>
      <c r="B40" s="27"/>
      <c r="C40" s="27"/>
      <c r="G40" s="19"/>
    </row>
    <row r="41" spans="1:7" x14ac:dyDescent="0.4">
      <c r="A41" s="27"/>
      <c r="B41" s="27"/>
      <c r="C41" s="27"/>
      <c r="G41" s="19"/>
    </row>
  </sheetData>
  <mergeCells count="8">
    <mergeCell ref="E39:F39"/>
    <mergeCell ref="A4:F4"/>
    <mergeCell ref="A14:A15"/>
    <mergeCell ref="B14:C15"/>
    <mergeCell ref="A33:D33"/>
    <mergeCell ref="A34:C34"/>
    <mergeCell ref="A37:C37"/>
    <mergeCell ref="E37:F37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>
      <selection activeCell="B4" sqref="B4"/>
    </sheetView>
  </sheetViews>
  <sheetFormatPr defaultRowHeight="18.75" x14ac:dyDescent="0.4"/>
  <cols>
    <col min="1" max="1" width="21.25" bestFit="1" customWidth="1"/>
    <col min="2" max="2" width="10.125" bestFit="1" customWidth="1"/>
    <col min="3" max="3" width="7" bestFit="1" customWidth="1"/>
  </cols>
  <sheetData>
    <row r="1" spans="1:3" ht="24" x14ac:dyDescent="0.4">
      <c r="A1" s="28" t="s">
        <v>27</v>
      </c>
      <c r="B1" s="29"/>
      <c r="C1" s="29"/>
    </row>
    <row r="2" spans="1:3" x14ac:dyDescent="0.4">
      <c r="A2" s="29"/>
      <c r="B2" s="29"/>
      <c r="C2" s="29"/>
    </row>
    <row r="3" spans="1:3" x14ac:dyDescent="0.4">
      <c r="A3" s="30" t="s">
        <v>11</v>
      </c>
      <c r="B3" s="30" t="s">
        <v>28</v>
      </c>
      <c r="C3" s="30" t="s">
        <v>12</v>
      </c>
    </row>
    <row r="4" spans="1:3" x14ac:dyDescent="0.4">
      <c r="A4" s="31" t="s">
        <v>30</v>
      </c>
      <c r="B4" s="31" t="s">
        <v>29</v>
      </c>
      <c r="C4" s="32">
        <v>60000</v>
      </c>
    </row>
    <row r="5" spans="1:3" x14ac:dyDescent="0.4">
      <c r="A5" s="31" t="s">
        <v>32</v>
      </c>
      <c r="B5" s="31" t="s">
        <v>31</v>
      </c>
      <c r="C5" s="32">
        <v>35000</v>
      </c>
    </row>
    <row r="6" spans="1:3" x14ac:dyDescent="0.4">
      <c r="A6" s="31" t="s">
        <v>34</v>
      </c>
      <c r="B6" s="31" t="s">
        <v>33</v>
      </c>
      <c r="C6" s="32">
        <v>15000</v>
      </c>
    </row>
    <row r="7" spans="1:3" x14ac:dyDescent="0.4">
      <c r="A7" s="31" t="s">
        <v>36</v>
      </c>
      <c r="B7" s="31" t="s">
        <v>35</v>
      </c>
      <c r="C7" s="32">
        <v>9800</v>
      </c>
    </row>
    <row r="8" spans="1:3" x14ac:dyDescent="0.4">
      <c r="A8" s="31" t="s">
        <v>38</v>
      </c>
      <c r="B8" s="31" t="s">
        <v>37</v>
      </c>
      <c r="C8" s="32">
        <v>7800</v>
      </c>
    </row>
    <row r="9" spans="1:3" x14ac:dyDescent="0.4">
      <c r="A9" s="31" t="s">
        <v>40</v>
      </c>
      <c r="B9" s="31" t="s">
        <v>39</v>
      </c>
      <c r="C9" s="32">
        <v>12000</v>
      </c>
    </row>
    <row r="10" spans="1:3" x14ac:dyDescent="0.4">
      <c r="A10" s="31" t="s">
        <v>42</v>
      </c>
      <c r="B10" s="31" t="s">
        <v>41</v>
      </c>
      <c r="C10" s="32">
        <v>39800</v>
      </c>
    </row>
    <row r="11" spans="1:3" x14ac:dyDescent="0.4">
      <c r="A11" s="31" t="s">
        <v>44</v>
      </c>
      <c r="B11" s="31" t="s">
        <v>43</v>
      </c>
      <c r="C11" s="32">
        <v>24800</v>
      </c>
    </row>
    <row r="12" spans="1:3" x14ac:dyDescent="0.4">
      <c r="A12" s="31" t="s">
        <v>46</v>
      </c>
      <c r="B12" s="31" t="s">
        <v>45</v>
      </c>
      <c r="C12" s="32">
        <v>12800</v>
      </c>
    </row>
    <row r="13" spans="1:3" x14ac:dyDescent="0.4">
      <c r="A13" s="31" t="s">
        <v>48</v>
      </c>
      <c r="B13" s="31" t="s">
        <v>47</v>
      </c>
      <c r="C13" s="32">
        <v>7800</v>
      </c>
    </row>
    <row r="14" spans="1:3" x14ac:dyDescent="0.4">
      <c r="A14" s="31" t="s">
        <v>50</v>
      </c>
      <c r="B14" s="31" t="s">
        <v>49</v>
      </c>
      <c r="C14" s="32">
        <v>12800</v>
      </c>
    </row>
    <row r="15" spans="1:3" x14ac:dyDescent="0.4">
      <c r="A15" s="31" t="s">
        <v>52</v>
      </c>
      <c r="B15" s="31" t="s">
        <v>51</v>
      </c>
      <c r="C15" s="32">
        <v>7800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workbookViewId="0"/>
  </sheetViews>
  <sheetFormatPr defaultRowHeight="18.75" x14ac:dyDescent="0.4"/>
  <cols>
    <col min="1" max="1" width="7.75" customWidth="1"/>
    <col min="2" max="2" width="11" bestFit="1" customWidth="1"/>
    <col min="3" max="3" width="9.5" customWidth="1"/>
    <col min="4" max="4" width="9.25" bestFit="1" customWidth="1"/>
    <col min="5" max="5" width="22" bestFit="1" customWidth="1"/>
    <col min="6" max="6" width="14.125" bestFit="1" customWidth="1"/>
    <col min="7" max="7" width="19.125" bestFit="1" customWidth="1"/>
    <col min="8" max="8" width="9.25" bestFit="1" customWidth="1"/>
    <col min="9" max="9" width="7.375" bestFit="1" customWidth="1"/>
    <col min="10" max="10" width="19.5" bestFit="1" customWidth="1"/>
  </cols>
  <sheetData>
    <row r="1" spans="1:10" ht="25.5" x14ac:dyDescent="0.4">
      <c r="A1" s="33" t="s">
        <v>53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x14ac:dyDescent="0.4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x14ac:dyDescent="0.4">
      <c r="A3" s="30" t="s">
        <v>54</v>
      </c>
      <c r="B3" s="30" t="s">
        <v>55</v>
      </c>
      <c r="C3" s="30" t="s">
        <v>56</v>
      </c>
      <c r="D3" s="30" t="s">
        <v>57</v>
      </c>
      <c r="E3" s="30" t="s">
        <v>58</v>
      </c>
      <c r="F3" s="30" t="s">
        <v>59</v>
      </c>
      <c r="G3" s="30" t="s">
        <v>60</v>
      </c>
      <c r="H3" s="30" t="s">
        <v>61</v>
      </c>
      <c r="I3" s="30" t="s">
        <v>62</v>
      </c>
      <c r="J3" s="30" t="s">
        <v>63</v>
      </c>
    </row>
    <row r="4" spans="1:10" x14ac:dyDescent="0.4">
      <c r="A4" s="31" t="s">
        <v>64</v>
      </c>
      <c r="B4" s="31" t="s">
        <v>65</v>
      </c>
      <c r="C4" s="31" t="s">
        <v>66</v>
      </c>
      <c r="D4" s="31" t="s">
        <v>67</v>
      </c>
      <c r="E4" s="31" t="s">
        <v>68</v>
      </c>
      <c r="F4" s="31" t="s">
        <v>69</v>
      </c>
      <c r="G4" s="31" t="s">
        <v>70</v>
      </c>
      <c r="H4" s="31" t="s">
        <v>71</v>
      </c>
      <c r="I4" s="31" t="s">
        <v>72</v>
      </c>
      <c r="J4" s="31" t="s">
        <v>73</v>
      </c>
    </row>
    <row r="5" spans="1:10" x14ac:dyDescent="0.4">
      <c r="A5" s="31" t="s">
        <v>74</v>
      </c>
      <c r="B5" s="31" t="s">
        <v>75</v>
      </c>
      <c r="C5" s="34" t="s">
        <v>76</v>
      </c>
      <c r="D5" s="31" t="s">
        <v>77</v>
      </c>
      <c r="E5" s="31" t="s">
        <v>78</v>
      </c>
      <c r="F5" s="31" t="s">
        <v>79</v>
      </c>
      <c r="G5" s="31" t="s">
        <v>80</v>
      </c>
      <c r="H5" s="31" t="s">
        <v>81</v>
      </c>
      <c r="I5" s="31" t="s">
        <v>82</v>
      </c>
      <c r="J5" s="31" t="s">
        <v>83</v>
      </c>
    </row>
    <row r="6" spans="1:10" x14ac:dyDescent="0.4">
      <c r="A6" s="31" t="s">
        <v>84</v>
      </c>
      <c r="B6" s="31" t="s">
        <v>85</v>
      </c>
      <c r="C6" s="31" t="s">
        <v>86</v>
      </c>
      <c r="D6" s="31" t="s">
        <v>87</v>
      </c>
      <c r="E6" s="31" t="s">
        <v>88</v>
      </c>
      <c r="F6" s="31" t="s">
        <v>89</v>
      </c>
      <c r="G6" s="31" t="s">
        <v>80</v>
      </c>
      <c r="H6" s="31" t="s">
        <v>81</v>
      </c>
      <c r="I6" s="31" t="s">
        <v>72</v>
      </c>
      <c r="J6" s="31" t="s">
        <v>90</v>
      </c>
    </row>
    <row r="7" spans="1:10" x14ac:dyDescent="0.4">
      <c r="A7" s="31" t="s">
        <v>91</v>
      </c>
      <c r="B7" s="31" t="s">
        <v>92</v>
      </c>
      <c r="C7" s="35" t="s">
        <v>93</v>
      </c>
      <c r="D7" s="31" t="s">
        <v>94</v>
      </c>
      <c r="E7" s="31" t="s">
        <v>95</v>
      </c>
      <c r="F7" s="31" t="s">
        <v>96</v>
      </c>
      <c r="G7" s="31" t="s">
        <v>97</v>
      </c>
      <c r="H7" s="31" t="s">
        <v>71</v>
      </c>
      <c r="I7" s="31" t="s">
        <v>82</v>
      </c>
      <c r="J7" s="31" t="s">
        <v>98</v>
      </c>
    </row>
    <row r="8" spans="1:10" x14ac:dyDescent="0.4">
      <c r="A8" s="31" t="s">
        <v>99</v>
      </c>
      <c r="B8" s="31" t="s">
        <v>100</v>
      </c>
      <c r="C8" s="35" t="s">
        <v>101</v>
      </c>
      <c r="D8" s="31" t="s">
        <v>102</v>
      </c>
      <c r="E8" s="31" t="s">
        <v>103</v>
      </c>
      <c r="F8" s="31" t="s">
        <v>104</v>
      </c>
      <c r="G8" s="31" t="s">
        <v>80</v>
      </c>
      <c r="H8" s="31" t="s">
        <v>81</v>
      </c>
      <c r="I8" s="31" t="s">
        <v>82</v>
      </c>
      <c r="J8" s="31" t="s">
        <v>83</v>
      </c>
    </row>
    <row r="9" spans="1:10" x14ac:dyDescent="0.4">
      <c r="A9" s="31" t="s">
        <v>105</v>
      </c>
      <c r="B9" s="31" t="s">
        <v>106</v>
      </c>
      <c r="C9" s="31" t="s">
        <v>107</v>
      </c>
      <c r="D9" s="31" t="s">
        <v>108</v>
      </c>
      <c r="E9" s="31" t="s">
        <v>109</v>
      </c>
      <c r="F9" s="31" t="s">
        <v>110</v>
      </c>
      <c r="G9" s="31" t="s">
        <v>111</v>
      </c>
      <c r="H9" s="31" t="s">
        <v>71</v>
      </c>
      <c r="I9" s="31" t="s">
        <v>72</v>
      </c>
      <c r="J9" s="31" t="s">
        <v>73</v>
      </c>
    </row>
    <row r="10" spans="1:10" x14ac:dyDescent="0.4">
      <c r="A10" s="31" t="s">
        <v>112</v>
      </c>
      <c r="B10" s="31" t="s">
        <v>113</v>
      </c>
      <c r="C10" s="35" t="s">
        <v>114</v>
      </c>
      <c r="D10" s="31" t="s">
        <v>115</v>
      </c>
      <c r="E10" s="31" t="s">
        <v>116</v>
      </c>
      <c r="F10" s="31" t="s">
        <v>117</v>
      </c>
      <c r="G10" s="31" t="s">
        <v>70</v>
      </c>
      <c r="H10" s="31" t="s">
        <v>71</v>
      </c>
      <c r="I10" s="31" t="s">
        <v>82</v>
      </c>
      <c r="J10" s="31" t="s">
        <v>98</v>
      </c>
    </row>
    <row r="11" spans="1:10" x14ac:dyDescent="0.4">
      <c r="A11" s="31" t="s">
        <v>118</v>
      </c>
      <c r="B11" s="31" t="s">
        <v>119</v>
      </c>
      <c r="C11" s="31" t="s">
        <v>120</v>
      </c>
      <c r="D11" s="31" t="s">
        <v>87</v>
      </c>
      <c r="E11" s="31" t="s">
        <v>121</v>
      </c>
      <c r="F11" s="31" t="s">
        <v>122</v>
      </c>
      <c r="G11" s="31" t="s">
        <v>123</v>
      </c>
      <c r="H11" s="31" t="s">
        <v>71</v>
      </c>
      <c r="I11" s="31" t="s">
        <v>72</v>
      </c>
      <c r="J11" s="31" t="s">
        <v>73</v>
      </c>
    </row>
    <row r="12" spans="1:10" x14ac:dyDescent="0.4">
      <c r="A12" s="31" t="s">
        <v>124</v>
      </c>
      <c r="B12" s="31" t="s">
        <v>125</v>
      </c>
      <c r="C12" s="31" t="s">
        <v>126</v>
      </c>
      <c r="D12" s="31" t="s">
        <v>67</v>
      </c>
      <c r="E12" s="31" t="s">
        <v>127</v>
      </c>
      <c r="F12" s="31" t="s">
        <v>128</v>
      </c>
      <c r="G12" s="31" t="s">
        <v>80</v>
      </c>
      <c r="H12" s="31" t="s">
        <v>81</v>
      </c>
      <c r="I12" s="31" t="s">
        <v>72</v>
      </c>
      <c r="J12" s="31" t="s">
        <v>90</v>
      </c>
    </row>
    <row r="13" spans="1:10" x14ac:dyDescent="0.4">
      <c r="A13" s="31" t="s">
        <v>129</v>
      </c>
      <c r="B13" s="31" t="s">
        <v>130</v>
      </c>
      <c r="C13" s="35" t="s">
        <v>131</v>
      </c>
      <c r="D13" s="31" t="s">
        <v>132</v>
      </c>
      <c r="E13" s="31" t="s">
        <v>133</v>
      </c>
      <c r="F13" s="31" t="s">
        <v>134</v>
      </c>
      <c r="G13" s="31" t="s">
        <v>123</v>
      </c>
      <c r="H13" s="31" t="s">
        <v>71</v>
      </c>
      <c r="I13" s="31" t="s">
        <v>82</v>
      </c>
      <c r="J13" s="31" t="s">
        <v>98</v>
      </c>
    </row>
    <row r="14" spans="1:10" x14ac:dyDescent="0.4">
      <c r="A14" s="31" t="s">
        <v>135</v>
      </c>
      <c r="B14" s="31" t="s">
        <v>136</v>
      </c>
      <c r="C14" s="35" t="s">
        <v>137</v>
      </c>
      <c r="D14" s="31" t="s">
        <v>138</v>
      </c>
      <c r="E14" s="31" t="s">
        <v>139</v>
      </c>
      <c r="F14" s="31" t="s">
        <v>140</v>
      </c>
      <c r="G14" s="31" t="s">
        <v>80</v>
      </c>
      <c r="H14" s="31" t="s">
        <v>81</v>
      </c>
      <c r="I14" s="31" t="s">
        <v>82</v>
      </c>
      <c r="J14" s="31" t="s">
        <v>83</v>
      </c>
    </row>
    <row r="15" spans="1:10" x14ac:dyDescent="0.4">
      <c r="A15" s="31" t="s">
        <v>141</v>
      </c>
      <c r="B15" s="31" t="s">
        <v>142</v>
      </c>
      <c r="C15" s="31" t="s">
        <v>143</v>
      </c>
      <c r="D15" s="31" t="s">
        <v>67</v>
      </c>
      <c r="E15" s="31" t="s">
        <v>144</v>
      </c>
      <c r="F15" s="31" t="s">
        <v>145</v>
      </c>
      <c r="G15" s="31" t="s">
        <v>80</v>
      </c>
      <c r="H15" s="31" t="s">
        <v>81</v>
      </c>
      <c r="I15" s="31" t="s">
        <v>72</v>
      </c>
      <c r="J15" s="31" t="s">
        <v>90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納品請求書</vt:lpstr>
      <vt:lpstr>商品マスター</vt:lpstr>
      <vt:lpstr>店舗マスター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2016-01-11T00:37:24Z</dcterms:created>
  <dcterms:modified xsi:type="dcterms:W3CDTF">2022-03-20T05:33:47Z</dcterms:modified>
</cp:coreProperties>
</file>