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基礎\完成\"/>
    </mc:Choice>
  </mc:AlternateContent>
  <xr:revisionPtr revIDLastSave="0" documentId="8_{17D71978-C69C-496E-9820-AABDA30B28C2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グラフ1" sheetId="2" r:id="rId1"/>
    <sheet name="全社実績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D14" i="1" l="1"/>
  <c r="E14" i="1"/>
  <c r="C14" i="1"/>
  <c r="D13" i="1"/>
  <c r="E13" i="1"/>
  <c r="C13" i="1"/>
  <c r="F6" i="1"/>
  <c r="F7" i="1"/>
  <c r="F8" i="1"/>
  <c r="F9" i="1"/>
  <c r="F12" i="1"/>
  <c r="F5" i="1"/>
  <c r="G10" i="1" l="1"/>
  <c r="G11" i="1"/>
  <c r="G8" i="1"/>
  <c r="G5" i="1"/>
  <c r="G7" i="1"/>
  <c r="G9" i="1"/>
  <c r="G12" i="1"/>
  <c r="G6" i="1"/>
</calcChain>
</file>

<file path=xl/sharedStrings.xml><?xml version="1.0" encoding="utf-8"?>
<sst xmlns="http://schemas.openxmlformats.org/spreadsheetml/2006/main" count="27" uniqueCount="27">
  <si>
    <t>商品ID</t>
    <rPh sb="0" eb="2">
      <t>ショウヒン</t>
    </rPh>
    <phoneticPr fontId="1"/>
  </si>
  <si>
    <t>商品名</t>
    <rPh sb="0" eb="3">
      <t>ショウヒンメイ</t>
    </rPh>
    <phoneticPr fontId="1"/>
  </si>
  <si>
    <t>有機バナナ</t>
    <rPh sb="0" eb="2">
      <t>ユウキ</t>
    </rPh>
    <phoneticPr fontId="1"/>
  </si>
  <si>
    <t>季節の果物詰め合わせ</t>
    <rPh sb="0" eb="2">
      <t>キセツ</t>
    </rPh>
    <rPh sb="3" eb="5">
      <t>クダモノ</t>
    </rPh>
    <rPh sb="5" eb="6">
      <t>ツ</t>
    </rPh>
    <rPh sb="7" eb="8">
      <t>ア</t>
    </rPh>
    <phoneticPr fontId="1"/>
  </si>
  <si>
    <t>大粒苺</t>
    <rPh sb="0" eb="2">
      <t>オオツブ</t>
    </rPh>
    <rPh sb="2" eb="3">
      <t>イチゴ</t>
    </rPh>
    <phoneticPr fontId="1"/>
  </si>
  <si>
    <t>完熟マンゴー</t>
    <rPh sb="0" eb="2">
      <t>カンジュク</t>
    </rPh>
    <phoneticPr fontId="1"/>
  </si>
  <si>
    <t>桐箱入りメロン</t>
    <rPh sb="0" eb="2">
      <t>キリバコ</t>
    </rPh>
    <rPh sb="2" eb="3">
      <t>イ</t>
    </rPh>
    <phoneticPr fontId="1"/>
  </si>
  <si>
    <t>完熟有機みかん</t>
    <rPh sb="0" eb="2">
      <t>カンジュク</t>
    </rPh>
    <rPh sb="2" eb="4">
      <t>ユウキ</t>
    </rPh>
    <phoneticPr fontId="1"/>
  </si>
  <si>
    <t>前年比</t>
    <rPh sb="0" eb="3">
      <t>ゼンネンヒ</t>
    </rPh>
    <phoneticPr fontId="1"/>
  </si>
  <si>
    <t>構成比</t>
    <rPh sb="0" eb="3">
      <t>コウセイヒ</t>
    </rPh>
    <phoneticPr fontId="1"/>
  </si>
  <si>
    <t>単位：円</t>
    <rPh sb="0" eb="2">
      <t>タンイ</t>
    </rPh>
    <rPh sb="3" eb="4">
      <t>エン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</si>
  <si>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</si>
  <si>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</si>
  <si>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F001</t>
    <phoneticPr fontId="1"/>
  </si>
  <si>
    <t>F002</t>
  </si>
  <si>
    <t>F003</t>
  </si>
  <si>
    <t>F004</t>
  </si>
  <si>
    <t>F005</t>
  </si>
  <si>
    <t>F006</t>
  </si>
  <si>
    <t>商品別年度別売上実績表</t>
    <rPh sb="0" eb="2">
      <t>ショウヒン</t>
    </rPh>
    <rPh sb="2" eb="3">
      <t>ベツ</t>
    </rPh>
    <rPh sb="3" eb="5">
      <t>ネンド</t>
    </rPh>
    <rPh sb="5" eb="6">
      <t>ベツ</t>
    </rPh>
    <rPh sb="6" eb="8">
      <t>ウリアゲ</t>
    </rPh>
    <rPh sb="8" eb="10">
      <t>ジッセキ</t>
    </rPh>
    <rPh sb="10" eb="11">
      <t>ヒョウ</t>
    </rPh>
    <phoneticPr fontId="1"/>
  </si>
  <si>
    <t>F007</t>
  </si>
  <si>
    <t>梨詰め合わせ</t>
    <rPh sb="0" eb="1">
      <t>ナシ</t>
    </rPh>
    <rPh sb="1" eb="2">
      <t>ツ</t>
    </rPh>
    <rPh sb="3" eb="4">
      <t>ア</t>
    </rPh>
    <phoneticPr fontId="1"/>
  </si>
  <si>
    <t>F008</t>
  </si>
  <si>
    <t>大粒王様ぶどう</t>
    <rPh sb="0" eb="2">
      <t>オオツブ</t>
    </rPh>
    <rPh sb="2" eb="4">
      <t>オウサマ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</si>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</sst>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S創英角ｺﾞｼｯｸUB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4" xfId="0" applyBorder="1">
      <alignment vertical="center"/>
    </xf>
    <xf numFmtId="0" fontId="0" fillId="0" borderId="0" xfId="0" applyAlignment="1">
      <alignment horizontal="right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38" fontId="0" fillId="0" borderId="9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5" xfId="2" applyNumberFormat="1" applyFont="1" applyBorder="1">
      <alignment vertical="center"/>
    </xf>
    <xf numFmtId="176" fontId="0" fillId="0" borderId="7" xfId="2" applyNumberFormat="1" applyFont="1" applyBorder="1">
      <alignment vertical="center"/>
    </xf>
    <xf numFmtId="176" fontId="0" fillId="0" borderId="19" xfId="2" applyNumberFormat="1" applyFont="1" applyBorder="1">
      <alignment vertical="center"/>
    </xf>
    <xf numFmtId="0" fontId="4" fillId="2" borderId="20" xfId="0" applyFont="1" applyFill="1" applyBorder="1" applyAlignment="1">
      <alignment horizontal="center" vertical="center"/>
    </xf>
    <xf numFmtId="176" fontId="0" fillId="0" borderId="21" xfId="2" applyNumberFormat="1" applyFont="1" applyBorder="1">
      <alignment vertical="center"/>
    </xf>
    <xf numFmtId="176" fontId="0" fillId="0" borderId="22" xfId="2" applyNumberFormat="1" applyFont="1" applyBorder="1">
      <alignment vertical="center"/>
    </xf>
    <xf numFmtId="176" fontId="0" fillId="0" borderId="23" xfId="2" applyNumberFormat="1" applyFont="1" applyBorder="1">
      <alignment vertical="center"/>
    </xf>
    <xf numFmtId="176" fontId="0" fillId="0" borderId="18" xfId="2" applyNumberFormat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9" xfId="1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全社実績!$E$4</c:f>
              <c:strCache>
                <c:ptCount val="1"/>
                <c:pt idx="0">
                  <c:v>2021年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FA9-46E7-919F-8C35F3DD3902}"/>
              </c:ext>
            </c:extLst>
          </c:dPt>
          <c:dPt>
            <c:idx val="1"/>
            <c:bubble3D val="0"/>
            <c:explosion val="30"/>
            <c:spPr>
              <a:gradFill rotWithShape="1">
                <a:gsLst>
                  <a:gs pos="0">
                    <a:schemeClr val="accent2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2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2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6350" cap="flat" cmpd="sng" algn="ctr">
                <a:solidFill>
                  <a:schemeClr val="accent2"/>
                </a:solidFill>
                <a:prstDash val="solid"/>
                <a:miter lim="800000"/>
              </a:ln>
              <a:effectLst/>
            </c:spPr>
            <c:extLst>
              <c:ext xmlns:c16="http://schemas.microsoft.com/office/drawing/2014/chart" uri="{C3380CC4-5D6E-409C-BE32-E72D297353CC}">
                <c16:uniqueId val="{00000003-FFA9-46E7-919F-8C35F3DD390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FA9-46E7-919F-8C35F3DD390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FA9-46E7-919F-8C35F3DD390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FA9-46E7-919F-8C35F3DD390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FA9-46E7-919F-8C35F3DD390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FA9-46E7-919F-8C35F3DD390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FFA9-46E7-919F-8C35F3DD390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全社実績!$B$5:$B$12</c:f>
              <c:strCache>
                <c:ptCount val="8"/>
                <c:pt idx="0">
                  <c:v>有機バナナ</c:v>
                </c:pt>
                <c:pt idx="1">
                  <c:v>季節の果物詰め合わせ</c:v>
                </c:pt>
                <c:pt idx="2">
                  <c:v>大粒苺</c:v>
                </c:pt>
                <c:pt idx="3">
                  <c:v>完熟マンゴー</c:v>
                </c:pt>
                <c:pt idx="4">
                  <c:v>桐箱入りメロン</c:v>
                </c:pt>
                <c:pt idx="5">
                  <c:v>梨詰め合わせ</c:v>
                </c:pt>
                <c:pt idx="6">
                  <c:v>大粒王様ぶどう</c:v>
                </c:pt>
                <c:pt idx="7">
                  <c:v>完熟有機みかん</c:v>
                </c:pt>
              </c:strCache>
            </c:strRef>
          </c:cat>
          <c:val>
            <c:numRef>
              <c:f>全社実績!$E$5:$E$12</c:f>
              <c:numCache>
                <c:formatCode>#,##0_);[Red]\(#,##0\)</c:formatCode>
                <c:ptCount val="8"/>
                <c:pt idx="0">
                  <c:v>4582500</c:v>
                </c:pt>
                <c:pt idx="1">
                  <c:v>13972500</c:v>
                </c:pt>
                <c:pt idx="2">
                  <c:v>7294000</c:v>
                </c:pt>
                <c:pt idx="3">
                  <c:v>13620600</c:v>
                </c:pt>
                <c:pt idx="4">
                  <c:v>12829600</c:v>
                </c:pt>
                <c:pt idx="5">
                  <c:v>7020000</c:v>
                </c:pt>
                <c:pt idx="6">
                  <c:v>6419200</c:v>
                </c:pt>
                <c:pt idx="7">
                  <c:v>5676000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FFA9-46E7-919F-8C35F3DD390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3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商品別売上実績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全社実績!$B$5</c:f>
              <c:strCache>
                <c:ptCount val="1"/>
                <c:pt idx="0">
                  <c:v>有機バナナ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全社実績!$C$5:$E$5</c:f>
              <c:numCache>
                <c:formatCode>#,##0_);[Red]\(#,##0\)</c:formatCode>
                <c:ptCount val="3"/>
                <c:pt idx="0">
                  <c:v>5484000</c:v>
                </c:pt>
                <c:pt idx="1">
                  <c:v>4985500</c:v>
                </c:pt>
                <c:pt idx="2">
                  <c:v>4582500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25-4E0B-86D4-78D46C0EBD7E}"/>
            </c:ext>
          </c:extLst>
        </c:ser>
        <c:ser>
          <c:idx val="1"/>
          <c:order val="1"/>
          <c:tx>
            <c:strRef>
              <c:f>全社実績!$B$6</c:f>
              <c:strCache>
                <c:ptCount val="1"/>
                <c:pt idx="0">
                  <c:v>季節の果物詰め合わせ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全社実績!$C$6:$E$6</c:f>
              <c:numCache>
                <c:formatCode>#,##0_);[Red]\(#,##0\)</c:formatCode>
                <c:ptCount val="3"/>
                <c:pt idx="0">
                  <c:v>10486400</c:v>
                </c:pt>
                <c:pt idx="1">
                  <c:v>14644800</c:v>
                </c:pt>
                <c:pt idx="2">
                  <c:v>13972500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25-4E0B-86D4-78D46C0EBD7E}"/>
            </c:ext>
          </c:extLst>
        </c:ser>
        <c:ser>
          <c:idx val="2"/>
          <c:order val="2"/>
          <c:tx>
            <c:strRef>
              <c:f>全社実績!$B$7</c:f>
              <c:strCache>
                <c:ptCount val="1"/>
                <c:pt idx="0">
                  <c:v>大粒苺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全社実績!$C$7:$E$7</c:f>
              <c:numCache>
                <c:formatCode>#,##0_);[Red]\(#,##0\)</c:formatCode>
                <c:ptCount val="3"/>
                <c:pt idx="0">
                  <c:v>5395000</c:v>
                </c:pt>
                <c:pt idx="1">
                  <c:v>6500000</c:v>
                </c:pt>
                <c:pt idx="2">
                  <c:v>7294000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25-4E0B-86D4-78D46C0EBD7E}"/>
            </c:ext>
          </c:extLst>
        </c:ser>
        <c:ser>
          <c:idx val="3"/>
          <c:order val="3"/>
          <c:tx>
            <c:strRef>
              <c:f>全社実績!$B$8</c:f>
              <c:strCache>
                <c:ptCount val="1"/>
                <c:pt idx="0">
                  <c:v>完熟マンゴー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全社実績!$C$8:$E$8</c:f>
              <c:numCache>
                <c:formatCode>#,##0_);[Red]\(#,##0\)</c:formatCode>
                <c:ptCount val="3"/>
                <c:pt idx="0">
                  <c:v>8461800</c:v>
                </c:pt>
                <c:pt idx="1">
                  <c:v>12646000</c:v>
                </c:pt>
                <c:pt idx="2">
                  <c:v>13620600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25-4E0B-86D4-78D46C0EBD7E}"/>
            </c:ext>
          </c:extLst>
        </c:ser>
        <c:ser>
          <c:idx val="4"/>
          <c:order val="4"/>
          <c:tx>
            <c:strRef>
              <c:f>全社実績!$B$9</c:f>
              <c:strCache>
                <c:ptCount val="1"/>
                <c:pt idx="0">
                  <c:v>桐箱入りメロン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全社実績!$C$9:$E$9</c:f>
              <c:numCache>
                <c:formatCode>#,##0_);[Red]\(#,##0\)</c:formatCode>
                <c:ptCount val="3"/>
                <c:pt idx="0">
                  <c:v>13488000</c:v>
                </c:pt>
                <c:pt idx="1">
                  <c:v>14368000</c:v>
                </c:pt>
                <c:pt idx="2">
                  <c:v>12829600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325-4E0B-86D4-78D46C0EBD7E}"/>
            </c:ext>
          </c:extLst>
        </c:ser>
        <c:ser>
          <c:idx val="5"/>
          <c:order val="5"/>
          <c:tx>
            <c:strRef>
              <c:f>全社実績!$B$10</c:f>
              <c:strCache>
                <c:ptCount val="1"/>
                <c:pt idx="0">
                  <c:v>梨詰め合わせ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全社実績!$C$10:$E$10</c:f>
              <c:numCache>
                <c:formatCode>#,##0_);[Red]\(#,##0\)</c:formatCode>
                <c:ptCount val="3"/>
                <c:pt idx="0">
                  <c:v>7286800</c:v>
                </c:pt>
                <c:pt idx="1">
                  <c:v>7536000</c:v>
                </c:pt>
                <c:pt idx="2">
                  <c:v>7020000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325-4E0B-86D4-78D46C0EBD7E}"/>
            </c:ext>
          </c:extLst>
        </c:ser>
        <c:ser>
          <c:idx val="6"/>
          <c:order val="6"/>
          <c:tx>
            <c:strRef>
              <c:f>全社実績!$B$11</c:f>
              <c:strCache>
                <c:ptCount val="1"/>
                <c:pt idx="0">
                  <c:v>大粒王様ぶどう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全社実績!$C$11:$E$11</c:f>
              <c:numCache>
                <c:formatCode>#,##0_);[Red]\(#,##0\)</c:formatCode>
                <c:ptCount val="3"/>
                <c:pt idx="0">
                  <c:v>4843200</c:v>
                </c:pt>
                <c:pt idx="1">
                  <c:v>5643600</c:v>
                </c:pt>
                <c:pt idx="2">
                  <c:v>6419200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325-4E0B-86D4-78D46C0EBD7E}"/>
            </c:ext>
          </c:extLst>
        </c:ser>
        <c:ser>
          <c:idx val="7"/>
          <c:order val="7"/>
          <c:tx>
            <c:strRef>
              <c:f>全社実績!$B$12</c:f>
              <c:strCache>
                <c:ptCount val="1"/>
                <c:pt idx="0">
                  <c:v>完熟有機みかん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全社実績!$C$12:$E$12</c:f>
              <c:numCache>
                <c:formatCode>#,##0_);[Red]\(#,##0\)</c:formatCode>
                <c:ptCount val="3"/>
                <c:pt idx="0">
                  <c:v>6584000</c:v>
                </c:pt>
                <c:pt idx="1">
                  <c:v>5824000</c:v>
                </c:pt>
                <c:pt idx="2">
                  <c:v>5676000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325-4E0B-86D4-78D46C0EBD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  <c:axId val="1586405679"/>
        <c:axId val="1586405263"/>
      </c:barChart>
      <c:catAx>
        <c:axId val="15864056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6405263"/>
        <c:crosses val="autoZero"/>
        <c:auto val="1"/>
        <c:lblAlgn val="ctr"/>
        <c:lblOffset val="100"/>
        <c:noMultiLvlLbl val="0"/>
      </c:catAx>
      <c:valAx>
        <c:axId val="1586405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6405679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1B1C6E1-E8E9-45AE-BE06-4368C3D10E66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B2ABFC4-FFC7-4BE0-872B-FC86317C1D7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238124</xdr:rowOff>
    </xdr:from>
    <xdr:to>
      <xdr:col>6</xdr:col>
      <xdr:colOff>685799</xdr:colOff>
      <xdr:row>29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E90FEB0-7F73-459A-B88A-6DD045B677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opLeftCell="A31" zoomScaleNormal="100" workbookViewId="0">
      <selection activeCell="H30" sqref="H30"/>
    </sheetView>
  </sheetViews>
  <sheetFormatPr defaultRowHeight="18.75" x14ac:dyDescent="0.4"/>
  <cols>
    <col min="1" max="1" width="7.125" customWidth="1"/>
    <col min="2" max="2" width="21.375" bestFit="1" customWidth="1"/>
    <col min="3" max="5" width="12.625" customWidth="1"/>
  </cols>
  <sheetData>
    <row r="1" spans="1:7" ht="21" x14ac:dyDescent="0.4">
      <c r="A1" s="30" t="s">
        <v>19</v>
      </c>
      <c r="B1" s="30"/>
      <c r="C1" s="30"/>
      <c r="D1" s="30"/>
      <c r="E1" s="30"/>
      <c r="F1" s="30"/>
      <c r="G1" s="30"/>
    </row>
    <row r="2" spans="1:7" x14ac:dyDescent="0.4">
      <c r="G2" s="7" t="s">
        <v>10</v>
      </c>
    </row>
    <row r="3" spans="1:7" ht="19.5" thickBot="1" x14ac:dyDescent="0.45">
      <c r="G3" s="1">
        <v>44662</v>
      </c>
    </row>
    <row r="4" spans="1:7" ht="19.5" thickBot="1" x14ac:dyDescent="0.45">
      <c r="A4" s="8" t="s">
        <v>0</v>
      </c>
      <c r="B4" s="9" t="s">
        <v>1</v>
      </c>
      <c r="C4" s="9" t="s">
        <v>24</v>
      </c>
      <c r="D4" s="9" t="s">
        <v>25</v>
      </c>
      <c r="E4" s="10" t="s">
        <v>26</v>
      </c>
      <c r="F4" s="22" t="s">
        <v>8</v>
      </c>
      <c r="G4" s="10" t="s">
        <v>9</v>
      </c>
    </row>
    <row r="5" spans="1:7" ht="19.5" thickTop="1" x14ac:dyDescent="0.4">
      <c r="A5" s="4" t="s">
        <v>13</v>
      </c>
      <c r="B5" s="5" t="s">
        <v>2</v>
      </c>
      <c r="C5" s="11">
        <v>5484000</v>
      </c>
      <c r="D5" s="11">
        <v>4985500</v>
      </c>
      <c r="E5" s="27">
        <v>4582500</v>
      </c>
      <c r="F5" s="23">
        <f>E5/D5</f>
        <v>0.91916558018252936</v>
      </c>
      <c r="G5" s="18">
        <f t="shared" ref="G5:G12" si="0">E5/$E$13</f>
        <v>6.4167730877806153E-2</v>
      </c>
    </row>
    <row r="6" spans="1:7" x14ac:dyDescent="0.4">
      <c r="A6" s="3" t="s">
        <v>14</v>
      </c>
      <c r="B6" s="2" t="s">
        <v>3</v>
      </c>
      <c r="C6" s="12">
        <v>10486400</v>
      </c>
      <c r="D6" s="12">
        <v>14644800</v>
      </c>
      <c r="E6" s="28">
        <v>13972500</v>
      </c>
      <c r="F6" s="24">
        <f t="shared" ref="F6:F12" si="1">E6/D6</f>
        <v>0.9540929203539823</v>
      </c>
      <c r="G6" s="19">
        <f t="shared" si="0"/>
        <v>0.19565381771743515</v>
      </c>
    </row>
    <row r="7" spans="1:7" x14ac:dyDescent="0.4">
      <c r="A7" s="3" t="s">
        <v>15</v>
      </c>
      <c r="B7" s="2" t="s">
        <v>4</v>
      </c>
      <c r="C7" s="12">
        <v>5395000</v>
      </c>
      <c r="D7" s="12">
        <v>6500000</v>
      </c>
      <c r="E7" s="28">
        <v>7294000</v>
      </c>
      <c r="F7" s="24">
        <f t="shared" si="1"/>
        <v>1.1221538461538461</v>
      </c>
      <c r="G7" s="19">
        <f t="shared" si="0"/>
        <v>0.10213626383474482</v>
      </c>
    </row>
    <row r="8" spans="1:7" x14ac:dyDescent="0.4">
      <c r="A8" s="3" t="s">
        <v>16</v>
      </c>
      <c r="B8" s="2" t="s">
        <v>5</v>
      </c>
      <c r="C8" s="12">
        <v>8461800</v>
      </c>
      <c r="D8" s="12">
        <v>12646000</v>
      </c>
      <c r="E8" s="28">
        <v>13620600</v>
      </c>
      <c r="F8" s="24">
        <f t="shared" si="1"/>
        <v>1.0770678475407243</v>
      </c>
      <c r="G8" s="19">
        <f t="shared" si="0"/>
        <v>0.19072624008603306</v>
      </c>
    </row>
    <row r="9" spans="1:7" x14ac:dyDescent="0.4">
      <c r="A9" s="3" t="s">
        <v>17</v>
      </c>
      <c r="B9" s="2" t="s">
        <v>6</v>
      </c>
      <c r="C9" s="12">
        <v>13488000</v>
      </c>
      <c r="D9" s="12">
        <v>14368000</v>
      </c>
      <c r="E9" s="28">
        <v>12829600</v>
      </c>
      <c r="F9" s="24">
        <f t="shared" si="1"/>
        <v>0.89292873051224941</v>
      </c>
      <c r="G9" s="19">
        <f t="shared" si="0"/>
        <v>0.17965004256844558</v>
      </c>
    </row>
    <row r="10" spans="1:7" x14ac:dyDescent="0.4">
      <c r="A10" s="3" t="s">
        <v>18</v>
      </c>
      <c r="B10" s="2" t="s">
        <v>21</v>
      </c>
      <c r="C10" s="12">
        <v>7286800</v>
      </c>
      <c r="D10" s="12">
        <v>7536000</v>
      </c>
      <c r="E10" s="28">
        <v>7020000</v>
      </c>
      <c r="F10" s="24">
        <f t="shared" si="1"/>
        <v>0.93152866242038213</v>
      </c>
      <c r="G10" s="19">
        <f t="shared" si="0"/>
        <v>9.8299502621320076E-2</v>
      </c>
    </row>
    <row r="11" spans="1:7" x14ac:dyDescent="0.4">
      <c r="A11" s="3" t="s">
        <v>20</v>
      </c>
      <c r="B11" s="6" t="s">
        <v>23</v>
      </c>
      <c r="C11" s="13">
        <v>4843200</v>
      </c>
      <c r="D11" s="13">
        <v>5643600</v>
      </c>
      <c r="E11" s="29">
        <v>6419200</v>
      </c>
      <c r="F11" s="25">
        <f t="shared" si="1"/>
        <v>1.1374300092139769</v>
      </c>
      <c r="G11" s="21">
        <f t="shared" si="0"/>
        <v>8.988663350808801E-2</v>
      </c>
    </row>
    <row r="12" spans="1:7" ht="19.5" thickBot="1" x14ac:dyDescent="0.45">
      <c r="A12" s="3" t="s">
        <v>22</v>
      </c>
      <c r="B12" s="6" t="s">
        <v>7</v>
      </c>
      <c r="C12" s="13">
        <v>6584000</v>
      </c>
      <c r="D12" s="13">
        <v>5824000</v>
      </c>
      <c r="E12" s="29">
        <v>5676000</v>
      </c>
      <c r="F12" s="26">
        <f t="shared" si="1"/>
        <v>0.97458791208791207</v>
      </c>
      <c r="G12" s="20">
        <f t="shared" si="0"/>
        <v>7.947976878612717E-2</v>
      </c>
    </row>
    <row r="13" spans="1:7" x14ac:dyDescent="0.4">
      <c r="A13" s="31" t="s">
        <v>11</v>
      </c>
      <c r="B13" s="32"/>
      <c r="C13" s="14">
        <f>SUM(C5:C12)</f>
        <v>62029200</v>
      </c>
      <c r="D13" s="14">
        <f t="shared" ref="D13:E13" si="2">SUM(D5:D12)</f>
        <v>72147900</v>
      </c>
      <c r="E13" s="15">
        <f t="shared" si="2"/>
        <v>71414400</v>
      </c>
    </row>
    <row r="14" spans="1:7" ht="19.5" thickBot="1" x14ac:dyDescent="0.45">
      <c r="A14" s="33" t="s">
        <v>12</v>
      </c>
      <c r="B14" s="34"/>
      <c r="C14" s="16">
        <f>AVERAGE(C5:C12)</f>
        <v>7753650</v>
      </c>
      <c r="D14" s="16">
        <f t="shared" ref="D14:E14" si="3">AVERAGE(D5:D12)</f>
        <v>9018487.5</v>
      </c>
      <c r="E14" s="17">
        <f t="shared" si="3"/>
        <v>8926800</v>
      </c>
    </row>
  </sheetData>
  <mergeCells count="3">
    <mergeCell ref="A1:G1"/>
    <mergeCell ref="A13:B13"/>
    <mergeCell ref="A14:B14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全社実績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2015-09-26T08:13:00Z</dcterms:created>
  <dcterms:modified xsi:type="dcterms:W3CDTF">2022-02-20T02:32:48Z</dcterms:modified>
</cp:coreProperties>
</file>